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40" windowHeight="1201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<sst xmlns="http://schemas.openxmlformats.org/spreadsheetml/2006/main" count="220" uniqueCount="176">
  <si>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</si>
  <si>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</si>
  <si>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</si>
  <si>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</si>
  <si>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</si>
  <si>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</si>
  <si>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</si>
  <si>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</si>
  <si>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</si>
  <si>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</si>
  <si>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</si>
  <si>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</si>
  <si>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</si>
  <si>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</si>
  <si>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</si>
  <si>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</si>
  <si>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</si>
  <si>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</si>
  <si>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</si>
  <si>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</si>
  <si>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</si>
  <si>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</si>
  <si>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</si>
  <si>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</si>
  <si>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</si>
  <si>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</si>
  <si>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</si>
  <si>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</si>
  <si>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</si>
  <si>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</si>
  <si>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针织手套400付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</si>
  <si>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</si>
  <si>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</si>
  <si>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</si>
  <si>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</si>
  <si>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</si>
  <si>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</si>
  <si>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</si>
  <si>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</si>
  <si>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</si>
  <si>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</si>
  <si>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</si>
  <si>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</si>
  <si>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</si>
  <si>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</si>
  <si>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</si>
  <si>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</si>
  <si>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</si>
  <si>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大铁锅</t>
  </si>
  <si>
    <t>拖把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</si>
  <si>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</si>
  <si>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</si>
  <si>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</si>
  <si>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</si>
  <si>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</si>
  <si>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</si>
  <si>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</si>
  <si>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</si>
  <si>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</si>
  <si>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</si>
  <si>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</si>
  <si>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</si>
  <si>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</si>
  <si>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</si>
  <si>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</si>
  <si>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</si>
  <si>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</si>
  <si>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</si>
  <si>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</si>
  <si>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</si>
  <si>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</si>
  <si>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</si>
  <si>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</si>
  <si>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</si>
  <si>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</si>
  <si>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</si>
  <si>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</si>
  <si>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</si>
  <si>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</si>
  <si>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</si>
  <si>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</si>
  <si>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</si>
  <si>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</si>
  <si>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</si>
  <si>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</si>
  <si>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</si>
  <si>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a5硬面抄</t>
  </si>
  <si>
    <t>软面抄</t>
  </si>
  <si>
    <t>打印标签1278   (本)</t>
  </si>
  <si>
    <t>打印标签1291   (本)</t>
  </si>
  <si>
    <t>标签103       (本)</t>
  </si>
  <si>
    <t>打印标签1276  (本)</t>
  </si>
  <si>
    <t>打印标签1264  (本)</t>
  </si>
  <si>
    <t>计算器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</si>
  <si>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</si>
  <si>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</si>
  <si>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</si>
  <si>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</si>
  <si>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</si>
  <si>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</si>
  <si>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</si>
  <si>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</si>
  <si>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打孔机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</si>
  <si>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</si>
  <si>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</si>
  <si>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</si>
  <si>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</si>
  <si>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</si>
  <si>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</si>
  <si>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</si>
  <si>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</si>
  <si>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</si>
  <si>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</si>
  <si>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</si>
  <si>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</si>
  <si>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</si>
  <si>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</si>
  <si>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</si>
  <si>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</si>
  <si>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</si>
  <si>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</si>
  <si>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</si>
  <si>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</si>
  <si>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</si>
  <si>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</si>
  <si>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</si>
  <si>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</si>
  <si>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</si>
  <si>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</si>
  <si>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</si>
  <si>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</si>
  <si>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</si>
  <si>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</si>
  <si>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</si>
  <si>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</si>
  <si>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</si>
  <si>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</si>
  <si>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强力胶</t>
  </si>
  <si>
    <t>得力印台</t>
  </si>
  <si>
    <t>支付凭证</t>
  </si>
  <si>
    <t>付出凭证</t>
  </si>
  <si>
    <t>起钉器       (只)</t>
  </si>
  <si>
    <t>练习本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</si>
  <si>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</si>
  <si>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</si>
  <si>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</si>
  <si>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</si>
  <si>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</si>
  <si>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</si>
  <si>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</si>
  <si>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</si>
  <si>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</si>
  <si>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防渗水托盘3个</t>
  </si>
  <si>
    <t>条码打印机</t>
  </si>
  <si>
    <t>维修费</t>
  </si>
  <si>
    <t>人工运输费</t>
  </si>
  <si>
    <t>按钮开关</t>
  </si>
  <si>
    <t>女工帽</t>
  </si>
  <si>
    <t>点火熄保电池盒</t>
  </si>
  <si>
    <t>悦权工贸一批</t>
  </si>
  <si>
    <t>上海潮昆电器一批</t>
  </si>
  <si>
    <t>lr44</t>
  </si>
  <si>
    <t>号码章</t>
  </si>
  <si>
    <t>进口轴承NSK1206K</t>
  </si>
  <si>
    <t>角阀K-12066-3-01</t>
  </si>
  <si>
    <t>金属漆3.55kg</t>
  </si>
  <si>
    <t>麦德龙一批</t>
  </si>
  <si>
    <t>O型圈45*5</t>
  </si>
  <si>
    <t>Hc-1 30*38*7.8</t>
  </si>
  <si>
    <t>亚克力手机存放</t>
  </si>
  <si>
    <t>fc-125*35*6/8</t>
  </si>
  <si>
    <t>cr2032</t>
  </si>
  <si>
    <t>密封件TDP80*16*24</t>
  </si>
  <si>
    <t>花边卡吊牌</t>
  </si>
  <si>
    <t>考勤卡</t>
  </si>
  <si>
    <t>·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</si>
</sst>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0_);[Red]\(0\)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3F3F3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5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0" borderId="2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19" applyNumberFormat="0" applyAlignment="0" applyProtection="0">
      <alignment vertical="center"/>
    </xf>
    <xf numFmtId="0" fontId="18" fillId="2" borderId="22" applyNumberFormat="0" applyAlignment="0" applyProtection="0">
      <alignment vertical="center"/>
    </xf>
    <xf numFmtId="0" fontId="24" fillId="19" borderId="2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178" fontId="1" fillId="0" borderId="0" xfId="0" applyNumberFormat="1" applyFont="1" applyAlignment="1"/>
    <xf numFmtId="178" fontId="4" fillId="0" borderId="0" xfId="0" applyNumberFormat="1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/>
    <xf numFmtId="0" fontId="1" fillId="0" borderId="6" xfId="0" applyFont="1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8" fontId="4" fillId="0" borderId="7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 applyAlignment="1"/>
    <xf numFmtId="0" fontId="1" fillId="0" borderId="8" xfId="0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8" fontId="1" fillId="0" borderId="8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/>
    <xf numFmtId="177" fontId="1" fillId="0" borderId="8" xfId="0" applyNumberFormat="1" applyFont="1" applyBorder="1" applyAlignment="1">
      <alignment horizontal="center"/>
    </xf>
    <xf numFmtId="178" fontId="7" fillId="0" borderId="8" xfId="0" applyNumberFormat="1" applyFont="1" applyBorder="1" applyAlignment="1"/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8" fontId="4" fillId="0" borderId="10" xfId="0" applyNumberFormat="1" applyFont="1" applyBorder="1" applyAlignment="1"/>
    <xf numFmtId="0" fontId="4" fillId="0" borderId="13" xfId="0" applyFont="1" applyBorder="1" applyAlignment="1">
      <alignment horizontal="center"/>
    </xf>
    <xf numFmtId="178" fontId="1" fillId="0" borderId="14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center"/>
    </xf>
    <xf numFmtId="178" fontId="2" fillId="0" borderId="8" xfId="0" applyNumberFormat="1" applyFont="1" applyBorder="1" applyAlignment="1"/>
    <xf numFmtId="0" fontId="1" fillId="0" borderId="15" xfId="0" applyFont="1" applyBorder="1" applyAlignment="1"/>
    <xf numFmtId="178" fontId="2" fillId="0" borderId="8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center"/>
    </xf>
    <xf numFmtId="0" fontId="3" fillId="0" borderId="8" xfId="0" applyFont="1" applyBorder="1" applyAlignment="1"/>
    <xf numFmtId="0" fontId="1" fillId="0" borderId="13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8" fontId="3" fillId="0" borderId="9" xfId="0" applyNumberFormat="1" applyFont="1" applyBorder="1" applyAlignment="1">
      <alignment horizontal="center"/>
    </xf>
    <xf numFmtId="178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8" fontId="2" fillId="0" borderId="0" xfId="0" applyNumberFormat="1" applyFont="1" applyAlignment="1"/>
    <xf numFmtId="0" fontId="4" fillId="0" borderId="0" xfId="0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8" fontId="3" fillId="0" borderId="0" xfId="0" applyNumberFormat="1" applyFont="1" applyAlignment="1"/>
    <xf numFmtId="177" fontId="0" fillId="0" borderId="0" xfId="0" applyNumberFormat="1" applyAlignment="1"/>
    <xf numFmtId="178" fontId="0" fillId="0" borderId="0" xfId="0" applyNumberFormat="1" applyAlignment="1">
      <alignment horizontal="right"/>
    </xf>
    <xf numFmtId="177" fontId="0" fillId="0" borderId="0" xfId="0" applyNumberFormat="1" applyAlignment="1">
      <alignment horizontal="center"/>
    </xf>
    <xf numFmtId="178" fontId="0" fillId="0" borderId="0" xfId="0" applyNumberFormat="1" applyAlignment="1"/>
    <xf numFmtId="177" fontId="0" fillId="0" borderId="6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178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8" fontId="1" fillId="0" borderId="8" xfId="0" applyNumberFormat="1" applyFont="1" applyBorder="1" applyAlignment="1">
      <alignment horizontal="right"/>
    </xf>
    <xf numFmtId="0" fontId="1" fillId="0" borderId="16" xfId="0" applyFont="1" applyBorder="1" applyAlignment="1"/>
    <xf numFmtId="177" fontId="2" fillId="0" borderId="8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0" fontId="1" fillId="0" borderId="11" xfId="0" applyFont="1" applyBorder="1" applyAlignment="1"/>
    <xf numFmtId="178" fontId="2" fillId="0" borderId="8" xfId="0" applyNumberFormat="1" applyFont="1" applyBorder="1" applyAlignment="1">
      <alignment horizontal="right"/>
    </xf>
    <xf numFmtId="0" fontId="2" fillId="0" borderId="11" xfId="0" applyFont="1" applyBorder="1" applyAlignment="1"/>
    <xf numFmtId="178" fontId="3" fillId="0" borderId="8" xfId="0" applyNumberFormat="1" applyFont="1" applyBorder="1" applyAlignment="1">
      <alignment horizontal="right"/>
    </xf>
    <xf numFmtId="178" fontId="0" fillId="0" borderId="10" xfId="0" applyNumberFormat="1" applyBorder="1" applyAlignment="1"/>
    <xf numFmtId="178" fontId="1" fillId="0" borderId="17" xfId="0" applyNumberFormat="1" applyFont="1" applyBorder="1" applyAlignment="1"/>
    <xf numFmtId="178" fontId="2" fillId="0" borderId="17" xfId="0" applyNumberFormat="1" applyFont="1" applyBorder="1" applyAlignment="1"/>
    <xf numFmtId="178" fontId="1" fillId="0" borderId="18" xfId="0" applyNumberFormat="1" applyFont="1" applyBorder="1" applyAlignment="1"/>
    <xf numFmtId="178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opLeftCell="A16" workbookViewId="0">
      <selection activeCell="G19" sqref="G19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4</v>
      </c>
      <c r="C13" s="16">
        <v>338</v>
      </c>
      <c r="D13" s="65">
        <f t="shared" si="8"/>
        <v>1352</v>
      </c>
      <c r="E13" s="27"/>
      <c r="F13" s="65">
        <f t="shared" si="9"/>
        <v>338</v>
      </c>
      <c r="G13" s="65">
        <f t="shared" si="10"/>
        <v>0</v>
      </c>
      <c r="H13" s="27">
        <v>2</v>
      </c>
      <c r="I13" s="65">
        <f t="shared" si="11"/>
        <v>338</v>
      </c>
      <c r="J13" s="24">
        <f t="shared" si="12"/>
        <v>676</v>
      </c>
      <c r="K13" s="27">
        <f t="shared" si="13"/>
        <v>2</v>
      </c>
      <c r="L13" s="65">
        <f t="shared" si="14"/>
        <v>338</v>
      </c>
      <c r="M13" s="65">
        <f t="shared" si="15"/>
        <v>676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90</v>
      </c>
      <c r="C19" s="16">
        <v>12</v>
      </c>
      <c r="D19" s="65">
        <f t="shared" si="8"/>
        <v>1080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90</v>
      </c>
      <c r="L19" s="65">
        <f t="shared" si="14"/>
        <v>12</v>
      </c>
      <c r="M19" s="65">
        <f t="shared" si="15"/>
        <v>1080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0</v>
      </c>
      <c r="C22" s="16">
        <v>1.6</v>
      </c>
      <c r="D22" s="65">
        <f t="shared" si="8"/>
        <v>0</v>
      </c>
      <c r="E22" s="27">
        <v>600</v>
      </c>
      <c r="F22" s="65">
        <f t="shared" si="9"/>
        <v>1.6</v>
      </c>
      <c r="G22" s="65">
        <f t="shared" si="10"/>
        <v>960</v>
      </c>
      <c r="H22" s="27">
        <v>220</v>
      </c>
      <c r="I22" s="65">
        <f t="shared" si="11"/>
        <v>1.6</v>
      </c>
      <c r="J22" s="24">
        <f t="shared" si="12"/>
        <v>352</v>
      </c>
      <c r="K22" s="27">
        <f t="shared" si="13"/>
        <v>380</v>
      </c>
      <c r="L22" s="65">
        <f t="shared" si="14"/>
        <v>1.6</v>
      </c>
      <c r="M22" s="65">
        <f t="shared" si="15"/>
        <v>608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919.26</v>
      </c>
      <c r="D23" s="65">
        <f t="shared" si="8"/>
        <v>0</v>
      </c>
      <c r="E23" s="27"/>
      <c r="F23" s="65">
        <f t="shared" si="9"/>
        <v>919.26</v>
      </c>
      <c r="G23" s="65">
        <f t="shared" si="10"/>
        <v>0</v>
      </c>
      <c r="H23" s="27"/>
      <c r="I23" s="65">
        <f t="shared" si="11"/>
        <v>919.26</v>
      </c>
      <c r="J23" s="24">
        <f t="shared" si="12"/>
        <v>0</v>
      </c>
      <c r="K23" s="27">
        <f t="shared" si="13"/>
        <v>0</v>
      </c>
      <c r="L23" s="65">
        <f t="shared" si="14"/>
        <v>919.26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30</v>
      </c>
      <c r="C24" s="16">
        <v>3.8</v>
      </c>
      <c r="D24" s="65">
        <f t="shared" si="8"/>
        <v>114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20</v>
      </c>
      <c r="L24" s="65">
        <f t="shared" si="14"/>
        <v>3.8</v>
      </c>
      <c r="M24" s="65">
        <f t="shared" si="15"/>
        <v>76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0</v>
      </c>
      <c r="C27" s="16">
        <v>15</v>
      </c>
      <c r="D27" s="65">
        <f t="shared" si="8"/>
        <v>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0</v>
      </c>
      <c r="L27" s="65">
        <f t="shared" si="14"/>
        <v>15</v>
      </c>
      <c r="M27" s="65">
        <f t="shared" si="15"/>
        <v>0</v>
      </c>
      <c r="N27" s="24"/>
    </row>
    <row r="28" s="1" customFormat="1" ht="15" customHeight="1" spans="1:14">
      <c r="A28" s="26" t="s">
        <v>32</v>
      </c>
      <c r="B28" s="27">
        <v>0</v>
      </c>
      <c r="C28" s="16">
        <v>12</v>
      </c>
      <c r="D28" s="65">
        <f t="shared" si="8"/>
        <v>0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0</v>
      </c>
      <c r="L28" s="65">
        <f t="shared" si="14"/>
        <v>12</v>
      </c>
      <c r="M28" s="65">
        <f t="shared" si="15"/>
        <v>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2.4</v>
      </c>
      <c r="D32" s="65">
        <f t="shared" si="8"/>
        <v>0</v>
      </c>
      <c r="E32" s="27"/>
      <c r="F32" s="65">
        <f t="shared" si="9"/>
        <v>2.4</v>
      </c>
      <c r="G32" s="65">
        <f t="shared" si="10"/>
        <v>0</v>
      </c>
      <c r="H32" s="27"/>
      <c r="I32" s="65">
        <f t="shared" si="11"/>
        <v>2.4</v>
      </c>
      <c r="J32" s="24">
        <f t="shared" si="12"/>
        <v>0</v>
      </c>
      <c r="K32" s="27">
        <f t="shared" si="13"/>
        <v>0</v>
      </c>
      <c r="L32" s="65">
        <f t="shared" si="14"/>
        <v>2.4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30</v>
      </c>
      <c r="C37" s="16">
        <v>7.5</v>
      </c>
      <c r="D37" s="65">
        <f t="shared" si="8"/>
        <v>225</v>
      </c>
      <c r="E37" s="27"/>
      <c r="F37" s="65">
        <f t="shared" si="9"/>
        <v>7.5</v>
      </c>
      <c r="G37" s="65">
        <f t="shared" si="10"/>
        <v>0</v>
      </c>
      <c r="H37" s="27"/>
      <c r="I37" s="65">
        <f t="shared" si="11"/>
        <v>7.5</v>
      </c>
      <c r="J37" s="24">
        <f t="shared" si="12"/>
        <v>0</v>
      </c>
      <c r="K37" s="27">
        <f t="shared" si="13"/>
        <v>30</v>
      </c>
      <c r="L37" s="65">
        <f t="shared" si="14"/>
        <v>7.5</v>
      </c>
      <c r="M37" s="65">
        <f t="shared" si="15"/>
        <v>225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48</v>
      </c>
      <c r="B45" s="27">
        <v>0</v>
      </c>
      <c r="C45" s="16">
        <v>150</v>
      </c>
      <c r="D45" s="65">
        <f t="shared" si="8"/>
        <v>0</v>
      </c>
      <c r="E45" s="27"/>
      <c r="F45" s="65">
        <f t="shared" si="9"/>
        <v>150</v>
      </c>
      <c r="G45" s="65">
        <f t="shared" si="10"/>
        <v>0</v>
      </c>
      <c r="H45" s="27"/>
      <c r="I45" s="65">
        <f t="shared" si="11"/>
        <v>150</v>
      </c>
      <c r="J45" s="24">
        <f t="shared" si="12"/>
        <v>0</v>
      </c>
      <c r="K45" s="27">
        <f t="shared" si="13"/>
        <v>0</v>
      </c>
      <c r="L45" s="70">
        <f t="shared" si="14"/>
        <v>150</v>
      </c>
      <c r="M45" s="65">
        <f t="shared" si="15"/>
        <v>0</v>
      </c>
      <c r="N45" s="24"/>
    </row>
    <row r="46" s="1" customFormat="1" ht="15" customHeight="1" spans="1:14">
      <c r="A46" s="66" t="s">
        <v>49</v>
      </c>
      <c r="B46" s="27">
        <v>4</v>
      </c>
      <c r="C46" s="39">
        <v>12</v>
      </c>
      <c r="D46" s="65">
        <f t="shared" si="8"/>
        <v>48</v>
      </c>
      <c r="E46" s="27"/>
      <c r="F46" s="72">
        <f t="shared" si="9"/>
        <v>12</v>
      </c>
      <c r="G46" s="72">
        <f t="shared" si="10"/>
        <v>0</v>
      </c>
      <c r="H46" s="27"/>
      <c r="I46" s="72">
        <f t="shared" si="11"/>
        <v>12</v>
      </c>
      <c r="J46" s="49">
        <f t="shared" si="12"/>
        <v>0</v>
      </c>
      <c r="K46" s="27">
        <f t="shared" si="13"/>
        <v>4</v>
      </c>
      <c r="L46" s="72">
        <f t="shared" si="14"/>
        <v>12</v>
      </c>
      <c r="M46" s="65">
        <f t="shared" si="15"/>
        <v>48</v>
      </c>
      <c r="N46" s="24"/>
    </row>
    <row r="47" s="6" customFormat="1" ht="15" customHeight="1" spans="1:15">
      <c r="A47" s="26" t="s">
        <v>50</v>
      </c>
      <c r="B47" s="27"/>
      <c r="C47" s="16"/>
      <c r="D47" s="65">
        <f>SUM(D4:D46)</f>
        <v>3516</v>
      </c>
      <c r="E47" s="27"/>
      <c r="F47" s="16"/>
      <c r="G47" s="70">
        <f>SUM(G4:G46)</f>
        <v>960</v>
      </c>
      <c r="H47" s="27"/>
      <c r="I47" s="16"/>
      <c r="J47" s="37">
        <f>SUM(J4:J46)</f>
        <v>1066</v>
      </c>
      <c r="K47" s="27"/>
      <c r="L47" s="16"/>
      <c r="M47" s="70">
        <f>SUM(M4:M46)</f>
        <v>3410</v>
      </c>
      <c r="N47" s="37"/>
      <c r="O47" s="52">
        <f>D47+G47-J47</f>
        <v>3410</v>
      </c>
    </row>
    <row r="48" spans="15:15">
      <c r="O48" s="60"/>
    </row>
    <row r="49" spans="1:14">
      <c r="A49" s="60" t="s">
        <v>51</v>
      </c>
      <c r="M49" s="77"/>
      <c r="N49" s="60"/>
    </row>
    <row r="50" ht="15" customHeight="1" spans="1:4">
      <c r="A50" t="s">
        <v>51</v>
      </c>
      <c r="D50" s="58" t="s">
        <v>51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59" activePane="bottomLeft" state="frozen"/>
      <selection/>
      <selection pane="bottomLeft" activeCell="G71" sqref="G71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53</v>
      </c>
      <c r="B4" s="22">
        <v>0</v>
      </c>
      <c r="C4" s="23">
        <v>1</v>
      </c>
      <c r="D4" s="24">
        <f t="shared" ref="D4:D9" si="0">B4*C4</f>
        <v>0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0</v>
      </c>
      <c r="L4" s="23">
        <f t="shared" ref="L4:L9" si="6">C4</f>
        <v>1</v>
      </c>
      <c r="M4" s="24">
        <f t="shared" ref="M4:M9" si="7">K4*L4</f>
        <v>0</v>
      </c>
      <c r="N4" s="35"/>
    </row>
    <row r="5" customHeight="1" spans="1:14">
      <c r="A5" s="21" t="s">
        <v>54</v>
      </c>
      <c r="B5" s="22">
        <v>24</v>
      </c>
      <c r="C5" s="23">
        <v>1.5</v>
      </c>
      <c r="D5" s="24">
        <f t="shared" si="0"/>
        <v>36</v>
      </c>
      <c r="E5" s="25"/>
      <c r="F5" s="23">
        <f t="shared" si="1"/>
        <v>1.5</v>
      </c>
      <c r="G5" s="16">
        <f t="shared" si="2"/>
        <v>0</v>
      </c>
      <c r="H5" s="25"/>
      <c r="I5" s="23">
        <f t="shared" si="3"/>
        <v>1.5</v>
      </c>
      <c r="J5" s="16">
        <f t="shared" si="4"/>
        <v>0</v>
      </c>
      <c r="K5" s="22">
        <f t="shared" si="5"/>
        <v>24</v>
      </c>
      <c r="L5" s="23">
        <f t="shared" si="6"/>
        <v>1.5</v>
      </c>
      <c r="M5" s="24">
        <f t="shared" si="7"/>
        <v>36</v>
      </c>
      <c r="N5" s="36"/>
    </row>
    <row r="6" customHeight="1" spans="1:14">
      <c r="A6" s="21" t="s">
        <v>55</v>
      </c>
      <c r="B6" s="22">
        <v>12</v>
      </c>
      <c r="C6" s="23">
        <v>1</v>
      </c>
      <c r="D6" s="24">
        <f t="shared" si="0"/>
        <v>12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12</v>
      </c>
      <c r="L6" s="23">
        <f t="shared" si="6"/>
        <v>1</v>
      </c>
      <c r="M6" s="24">
        <f t="shared" si="7"/>
        <v>12</v>
      </c>
      <c r="N6" s="36"/>
    </row>
    <row r="7" customHeight="1" spans="1:14">
      <c r="A7" s="26" t="s">
        <v>56</v>
      </c>
      <c r="B7" s="22">
        <v>0</v>
      </c>
      <c r="C7" s="23">
        <v>1.5</v>
      </c>
      <c r="D7" s="24">
        <f t="shared" si="0"/>
        <v>0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0</v>
      </c>
      <c r="L7" s="23">
        <f t="shared" si="6"/>
        <v>1.5</v>
      </c>
      <c r="M7" s="24">
        <f t="shared" si="7"/>
        <v>0</v>
      </c>
      <c r="N7" s="36"/>
    </row>
    <row r="8" customHeight="1" spans="1:14">
      <c r="A8" s="26" t="s">
        <v>57</v>
      </c>
      <c r="B8" s="22">
        <v>0</v>
      </c>
      <c r="C8" s="23">
        <v>0.3</v>
      </c>
      <c r="D8" s="24">
        <f t="shared" si="0"/>
        <v>0</v>
      </c>
      <c r="E8" s="25"/>
      <c r="F8" s="23">
        <f t="shared" si="1"/>
        <v>0.3</v>
      </c>
      <c r="G8" s="16">
        <f t="shared" si="2"/>
        <v>0</v>
      </c>
      <c r="H8" s="25"/>
      <c r="I8" s="23">
        <f t="shared" si="3"/>
        <v>0.3</v>
      </c>
      <c r="J8" s="16">
        <f t="shared" si="4"/>
        <v>0</v>
      </c>
      <c r="K8" s="22">
        <f t="shared" si="5"/>
        <v>0</v>
      </c>
      <c r="L8" s="23">
        <f t="shared" si="6"/>
        <v>0.3</v>
      </c>
      <c r="M8" s="24">
        <f t="shared" si="7"/>
        <v>0</v>
      </c>
      <c r="N8" s="36"/>
    </row>
    <row r="9" customHeight="1" spans="1:14">
      <c r="A9" s="26" t="s">
        <v>58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59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60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61</v>
      </c>
      <c r="B12" s="22">
        <v>8</v>
      </c>
      <c r="C12" s="16">
        <v>2</v>
      </c>
      <c r="D12" s="24">
        <f t="shared" si="8"/>
        <v>16</v>
      </c>
      <c r="E12" s="25">
        <v>50</v>
      </c>
      <c r="F12" s="23">
        <f t="shared" si="9"/>
        <v>2</v>
      </c>
      <c r="G12" s="16">
        <f t="shared" si="10"/>
        <v>100</v>
      </c>
      <c r="H12" s="25">
        <v>38</v>
      </c>
      <c r="I12" s="23">
        <f t="shared" si="11"/>
        <v>2</v>
      </c>
      <c r="J12" s="16">
        <f t="shared" si="12"/>
        <v>76</v>
      </c>
      <c r="K12" s="22">
        <f t="shared" si="13"/>
        <v>20</v>
      </c>
      <c r="L12" s="23">
        <f t="shared" si="14"/>
        <v>2</v>
      </c>
      <c r="M12" s="24">
        <f t="shared" si="15"/>
        <v>40</v>
      </c>
      <c r="N12" s="24"/>
    </row>
    <row r="13" customHeight="1" spans="1:14">
      <c r="A13" s="26" t="s">
        <v>62</v>
      </c>
      <c r="B13" s="22">
        <v>0</v>
      </c>
      <c r="C13" s="16">
        <v>2.5</v>
      </c>
      <c r="D13" s="24">
        <f t="shared" si="8"/>
        <v>0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0</v>
      </c>
      <c r="L13" s="23">
        <f t="shared" si="14"/>
        <v>2.5</v>
      </c>
      <c r="M13" s="24">
        <f t="shared" si="15"/>
        <v>0</v>
      </c>
      <c r="N13" s="24"/>
    </row>
    <row r="14" customHeight="1" spans="1:14">
      <c r="A14" s="26" t="s">
        <v>63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64</v>
      </c>
      <c r="B15" s="22">
        <v>0</v>
      </c>
      <c r="C15" s="16">
        <v>1</v>
      </c>
      <c r="D15" s="24">
        <f t="shared" si="8"/>
        <v>0</v>
      </c>
      <c r="E15" s="25"/>
      <c r="F15" s="23">
        <f t="shared" si="9"/>
        <v>1</v>
      </c>
      <c r="G15" s="16">
        <f t="shared" si="10"/>
        <v>0</v>
      </c>
      <c r="H15" s="25"/>
      <c r="I15" s="23">
        <f t="shared" si="11"/>
        <v>1</v>
      </c>
      <c r="J15" s="16">
        <f t="shared" si="12"/>
        <v>0</v>
      </c>
      <c r="K15" s="22">
        <f t="shared" si="13"/>
        <v>0</v>
      </c>
      <c r="L15" s="23">
        <f t="shared" si="14"/>
        <v>1</v>
      </c>
      <c r="M15" s="24">
        <f t="shared" si="15"/>
        <v>0</v>
      </c>
      <c r="N15" s="24"/>
    </row>
    <row r="16" customHeight="1" spans="1:14">
      <c r="A16" s="26" t="s">
        <v>65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66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66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67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68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69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70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71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72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73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74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75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76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77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78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79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80</v>
      </c>
      <c r="B32" s="22">
        <v>0</v>
      </c>
      <c r="C32" s="16">
        <v>3.8</v>
      </c>
      <c r="D32" s="24">
        <f t="shared" si="8"/>
        <v>0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81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82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83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84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85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86</v>
      </c>
      <c r="B38" s="22">
        <v>10</v>
      </c>
      <c r="C38" s="16">
        <v>5.8</v>
      </c>
      <c r="D38" s="24">
        <f t="shared" si="8"/>
        <v>58</v>
      </c>
      <c r="E38" s="25"/>
      <c r="F38" s="23">
        <f t="shared" si="9"/>
        <v>5.8</v>
      </c>
      <c r="G38" s="16">
        <f t="shared" si="10"/>
        <v>0</v>
      </c>
      <c r="H38" s="25"/>
      <c r="I38" s="23">
        <f t="shared" si="11"/>
        <v>5.8</v>
      </c>
      <c r="J38" s="16">
        <f t="shared" si="12"/>
        <v>0</v>
      </c>
      <c r="K38" s="22">
        <f t="shared" si="13"/>
        <v>10</v>
      </c>
      <c r="L38" s="23">
        <f t="shared" si="14"/>
        <v>5.8</v>
      </c>
      <c r="M38" s="24">
        <f t="shared" si="15"/>
        <v>58</v>
      </c>
      <c r="N38" s="24"/>
    </row>
    <row r="39" customHeight="1" spans="1:14">
      <c r="A39" s="26" t="s">
        <v>87</v>
      </c>
      <c r="B39" s="22">
        <v>0</v>
      </c>
      <c r="C39" s="16">
        <v>3.5</v>
      </c>
      <c r="D39" s="24">
        <f t="shared" si="8"/>
        <v>0</v>
      </c>
      <c r="E39" s="25"/>
      <c r="F39" s="23">
        <f t="shared" si="9"/>
        <v>3.5</v>
      </c>
      <c r="G39" s="16">
        <f t="shared" si="10"/>
        <v>0</v>
      </c>
      <c r="H39" s="25"/>
      <c r="I39" s="23">
        <f t="shared" si="11"/>
        <v>3.5</v>
      </c>
      <c r="J39" s="16">
        <f t="shared" si="12"/>
        <v>0</v>
      </c>
      <c r="K39" s="22">
        <f t="shared" si="13"/>
        <v>0</v>
      </c>
      <c r="L39" s="23">
        <f t="shared" si="14"/>
        <v>3.5</v>
      </c>
      <c r="M39" s="24">
        <f t="shared" si="15"/>
        <v>0</v>
      </c>
      <c r="N39" s="24"/>
    </row>
    <row r="40" customHeight="1" spans="1:14">
      <c r="A40" s="26" t="s">
        <v>88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89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90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91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92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93</v>
      </c>
      <c r="B45" s="22">
        <v>0</v>
      </c>
      <c r="C45" s="16">
        <v>28</v>
      </c>
      <c r="D45" s="24">
        <f t="shared" si="8"/>
        <v>0</v>
      </c>
      <c r="E45" s="25"/>
      <c r="F45" s="23">
        <f t="shared" si="9"/>
        <v>28</v>
      </c>
      <c r="G45" s="16">
        <f t="shared" si="10"/>
        <v>0</v>
      </c>
      <c r="H45" s="25"/>
      <c r="I45" s="23">
        <f t="shared" si="11"/>
        <v>28</v>
      </c>
      <c r="J45" s="16">
        <f t="shared" si="12"/>
        <v>0</v>
      </c>
      <c r="K45" s="22">
        <f t="shared" si="13"/>
        <v>0</v>
      </c>
      <c r="L45" s="23">
        <f t="shared" si="14"/>
        <v>28</v>
      </c>
      <c r="M45" s="24">
        <f t="shared" si="15"/>
        <v>0</v>
      </c>
      <c r="N45" s="24"/>
    </row>
    <row r="46" customHeight="1" spans="1:14">
      <c r="A46" s="26" t="s">
        <v>94</v>
      </c>
      <c r="B46" s="22">
        <v>0</v>
      </c>
      <c r="C46" s="16">
        <v>39.5</v>
      </c>
      <c r="D46" s="24">
        <f t="shared" si="8"/>
        <v>0</v>
      </c>
      <c r="E46" s="25">
        <v>20</v>
      </c>
      <c r="F46" s="23">
        <f t="shared" si="9"/>
        <v>39.5</v>
      </c>
      <c r="G46" s="16">
        <f t="shared" si="10"/>
        <v>790</v>
      </c>
      <c r="H46" s="25">
        <v>20</v>
      </c>
      <c r="I46" s="23">
        <f t="shared" si="11"/>
        <v>39.5</v>
      </c>
      <c r="J46" s="16">
        <f t="shared" si="12"/>
        <v>790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95</v>
      </c>
      <c r="B47" s="22">
        <v>0</v>
      </c>
      <c r="C47" s="16">
        <v>39</v>
      </c>
      <c r="D47" s="24">
        <f t="shared" si="8"/>
        <v>0</v>
      </c>
      <c r="E47" s="25"/>
      <c r="F47" s="23">
        <f t="shared" si="9"/>
        <v>39</v>
      </c>
      <c r="G47" s="16">
        <f t="shared" si="10"/>
        <v>0</v>
      </c>
      <c r="H47" s="25"/>
      <c r="I47" s="23">
        <f t="shared" si="11"/>
        <v>39</v>
      </c>
      <c r="J47" s="16">
        <f t="shared" si="12"/>
        <v>0</v>
      </c>
      <c r="K47" s="22">
        <f t="shared" si="13"/>
        <v>0</v>
      </c>
      <c r="L47" s="23">
        <f t="shared" si="14"/>
        <v>39</v>
      </c>
      <c r="M47" s="24">
        <f t="shared" si="15"/>
        <v>0</v>
      </c>
      <c r="N47" s="24"/>
    </row>
    <row r="48" customHeight="1" spans="1:14">
      <c r="A48" s="26" t="s">
        <v>96</v>
      </c>
      <c r="B48" s="22">
        <v>0</v>
      </c>
      <c r="C48" s="16">
        <v>39.5</v>
      </c>
      <c r="D48" s="24">
        <f t="shared" si="8"/>
        <v>0</v>
      </c>
      <c r="E48" s="25">
        <v>10</v>
      </c>
      <c r="F48" s="23">
        <f t="shared" si="9"/>
        <v>39.5</v>
      </c>
      <c r="G48" s="16">
        <f t="shared" si="10"/>
        <v>395</v>
      </c>
      <c r="H48" s="25">
        <v>10</v>
      </c>
      <c r="I48" s="23">
        <f t="shared" si="11"/>
        <v>39.5</v>
      </c>
      <c r="J48" s="16">
        <f t="shared" si="12"/>
        <v>395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97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98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99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98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100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101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102</v>
      </c>
      <c r="B55" s="22">
        <v>0</v>
      </c>
      <c r="C55" s="16">
        <v>16</v>
      </c>
      <c r="D55" s="24">
        <f t="shared" si="8"/>
        <v>0</v>
      </c>
      <c r="E55" s="25"/>
      <c r="F55" s="23">
        <f t="shared" si="9"/>
        <v>16</v>
      </c>
      <c r="G55" s="16">
        <f t="shared" si="10"/>
        <v>0</v>
      </c>
      <c r="H55" s="25"/>
      <c r="I55" s="23">
        <f t="shared" si="11"/>
        <v>16</v>
      </c>
      <c r="J55" s="16">
        <f t="shared" si="12"/>
        <v>0</v>
      </c>
      <c r="K55" s="22">
        <f t="shared" si="13"/>
        <v>0</v>
      </c>
      <c r="L55" s="23">
        <f t="shared" si="14"/>
        <v>16</v>
      </c>
      <c r="M55" s="24">
        <f t="shared" si="15"/>
        <v>0</v>
      </c>
      <c r="N55" s="24"/>
    </row>
    <row r="56" customHeight="1" spans="1:14">
      <c r="A56" s="26" t="s">
        <v>103</v>
      </c>
      <c r="B56" s="22">
        <v>0</v>
      </c>
      <c r="C56" s="16">
        <v>0.8</v>
      </c>
      <c r="D56" s="24">
        <f t="shared" si="8"/>
        <v>0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0</v>
      </c>
      <c r="L56" s="23">
        <f t="shared" si="14"/>
        <v>0.8</v>
      </c>
      <c r="M56" s="24">
        <f t="shared" si="15"/>
        <v>0</v>
      </c>
      <c r="N56" s="24"/>
    </row>
    <row r="57" customHeight="1" spans="1:14">
      <c r="A57" s="26" t="s">
        <v>104</v>
      </c>
      <c r="B57" s="22">
        <v>0</v>
      </c>
      <c r="C57" s="16">
        <v>2.5</v>
      </c>
      <c r="D57" s="24">
        <f t="shared" si="8"/>
        <v>0</v>
      </c>
      <c r="E57" s="25"/>
      <c r="F57" s="23">
        <f t="shared" si="9"/>
        <v>2.5</v>
      </c>
      <c r="G57" s="16">
        <f t="shared" si="10"/>
        <v>0</v>
      </c>
      <c r="H57" s="25"/>
      <c r="I57" s="23">
        <f t="shared" si="11"/>
        <v>2.5</v>
      </c>
      <c r="J57" s="16">
        <f t="shared" si="12"/>
        <v>0</v>
      </c>
      <c r="K57" s="22">
        <f t="shared" si="13"/>
        <v>0</v>
      </c>
      <c r="L57" s="23">
        <f t="shared" si="14"/>
        <v>2.5</v>
      </c>
      <c r="M57" s="24">
        <f t="shared" si="15"/>
        <v>0</v>
      </c>
      <c r="N57" s="24"/>
    </row>
    <row r="58" customHeight="1" spans="1:14">
      <c r="A58" s="26" t="s">
        <v>104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105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106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107</v>
      </c>
      <c r="B61" s="22">
        <v>0</v>
      </c>
      <c r="C61" s="16">
        <v>5.6</v>
      </c>
      <c r="D61" s="24">
        <f t="shared" si="8"/>
        <v>0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0</v>
      </c>
      <c r="L61" s="23">
        <f t="shared" si="14"/>
        <v>5.6</v>
      </c>
      <c r="M61" s="24">
        <f t="shared" si="15"/>
        <v>0</v>
      </c>
      <c r="N61" s="24"/>
    </row>
    <row r="62" customHeight="1" spans="1:14">
      <c r="A62" s="26" t="s">
        <v>108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109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110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111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112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113</v>
      </c>
      <c r="B67" s="22">
        <v>1</v>
      </c>
      <c r="C67" s="16">
        <v>8.5</v>
      </c>
      <c r="D67" s="24">
        <f t="shared" si="8"/>
        <v>8.5</v>
      </c>
      <c r="E67" s="25"/>
      <c r="F67" s="23">
        <f t="shared" si="9"/>
        <v>8.5</v>
      </c>
      <c r="G67" s="16">
        <f t="shared" si="10"/>
        <v>0</v>
      </c>
      <c r="H67" s="25"/>
      <c r="I67" s="23">
        <f t="shared" si="11"/>
        <v>8.5</v>
      </c>
      <c r="J67" s="16">
        <f t="shared" si="12"/>
        <v>0</v>
      </c>
      <c r="K67" s="22">
        <f t="shared" si="13"/>
        <v>1</v>
      </c>
      <c r="L67" s="23">
        <f t="shared" si="14"/>
        <v>8.5</v>
      </c>
      <c r="M67" s="24">
        <f t="shared" si="15"/>
        <v>8.5</v>
      </c>
      <c r="N67" s="24"/>
    </row>
    <row r="68" customHeight="1" spans="1:14">
      <c r="A68" s="26" t="s">
        <v>114</v>
      </c>
      <c r="B68" s="22">
        <v>9</v>
      </c>
      <c r="C68" s="16">
        <v>6</v>
      </c>
      <c r="D68" s="24">
        <f t="shared" si="8"/>
        <v>54</v>
      </c>
      <c r="E68" s="25"/>
      <c r="F68" s="23">
        <f t="shared" si="9"/>
        <v>6</v>
      </c>
      <c r="G68" s="16">
        <f t="shared" si="10"/>
        <v>0</v>
      </c>
      <c r="H68" s="25">
        <v>1</v>
      </c>
      <c r="I68" s="23">
        <f t="shared" si="11"/>
        <v>6</v>
      </c>
      <c r="J68" s="16">
        <f t="shared" si="12"/>
        <v>6</v>
      </c>
      <c r="K68" s="22">
        <f t="shared" si="13"/>
        <v>8</v>
      </c>
      <c r="L68" s="23">
        <f t="shared" si="14"/>
        <v>6</v>
      </c>
      <c r="M68" s="24">
        <f t="shared" si="15"/>
        <v>48</v>
      </c>
      <c r="N68" s="24"/>
    </row>
    <row r="69" customHeight="1" spans="1:14">
      <c r="A69" s="26" t="s">
        <v>115</v>
      </c>
      <c r="B69" s="22">
        <v>20</v>
      </c>
      <c r="C69" s="16">
        <v>2.5</v>
      </c>
      <c r="D69" s="24">
        <f t="shared" si="8"/>
        <v>50</v>
      </c>
      <c r="E69" s="25"/>
      <c r="F69" s="23">
        <f t="shared" si="9"/>
        <v>2.5</v>
      </c>
      <c r="G69" s="16">
        <f t="shared" si="10"/>
        <v>0</v>
      </c>
      <c r="H69" s="25"/>
      <c r="I69" s="23">
        <f t="shared" si="11"/>
        <v>2.5</v>
      </c>
      <c r="J69" s="16">
        <f t="shared" si="12"/>
        <v>0</v>
      </c>
      <c r="K69" s="22">
        <f t="shared" si="13"/>
        <v>20</v>
      </c>
      <c r="L69" s="23">
        <f t="shared" si="14"/>
        <v>2.5</v>
      </c>
      <c r="M69" s="24">
        <f t="shared" si="15"/>
        <v>50</v>
      </c>
      <c r="N69" s="24"/>
    </row>
    <row r="70" customHeight="1" spans="1:14">
      <c r="A70" s="26" t="s">
        <v>116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117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117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118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108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111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119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120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121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122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123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124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125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126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127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128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58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129</v>
      </c>
      <c r="B87" s="22">
        <v>4</v>
      </c>
      <c r="C87" s="16">
        <v>2</v>
      </c>
      <c r="D87" s="24">
        <f t="shared" si="16"/>
        <v>8</v>
      </c>
      <c r="E87" s="25">
        <v>10</v>
      </c>
      <c r="F87" s="23">
        <f t="shared" si="17"/>
        <v>2</v>
      </c>
      <c r="G87" s="16">
        <f t="shared" si="18"/>
        <v>20</v>
      </c>
      <c r="H87" s="25"/>
      <c r="I87" s="23">
        <f t="shared" si="19"/>
        <v>2</v>
      </c>
      <c r="J87" s="16">
        <f t="shared" si="20"/>
        <v>0</v>
      </c>
      <c r="K87" s="22">
        <f t="shared" si="21"/>
        <v>14</v>
      </c>
      <c r="L87" s="23">
        <f t="shared" si="22"/>
        <v>2</v>
      </c>
      <c r="M87" s="24">
        <f t="shared" si="23"/>
        <v>28</v>
      </c>
      <c r="N87" s="24"/>
    </row>
    <row r="88" customHeight="1" spans="1:14">
      <c r="A88" s="26" t="s">
        <v>130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131</v>
      </c>
      <c r="B89" s="22">
        <v>2</v>
      </c>
      <c r="C89" s="16">
        <v>3.8</v>
      </c>
      <c r="D89" s="24">
        <f t="shared" si="16"/>
        <v>7.6</v>
      </c>
      <c r="E89" s="25"/>
      <c r="F89" s="23">
        <f t="shared" si="17"/>
        <v>3.8</v>
      </c>
      <c r="G89" s="16">
        <f t="shared" si="18"/>
        <v>0</v>
      </c>
      <c r="H89" s="25"/>
      <c r="I89" s="23">
        <f t="shared" si="19"/>
        <v>3.8</v>
      </c>
      <c r="J89" s="16">
        <f t="shared" si="20"/>
        <v>0</v>
      </c>
      <c r="K89" s="22">
        <f t="shared" si="21"/>
        <v>2</v>
      </c>
      <c r="L89" s="23">
        <f t="shared" si="22"/>
        <v>3.8</v>
      </c>
      <c r="M89" s="24">
        <f t="shared" si="23"/>
        <v>7.6</v>
      </c>
      <c r="N89" s="24"/>
    </row>
    <row r="90" customHeight="1" spans="1:14">
      <c r="A90" s="26" t="s">
        <v>132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133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134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135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136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137</v>
      </c>
      <c r="B95" s="22">
        <v>0</v>
      </c>
      <c r="C95" s="16">
        <v>4</v>
      </c>
      <c r="D95" s="24">
        <f t="shared" si="16"/>
        <v>0</v>
      </c>
      <c r="E95" s="25"/>
      <c r="F95" s="23">
        <f t="shared" si="17"/>
        <v>4</v>
      </c>
      <c r="G95" s="16">
        <f t="shared" si="18"/>
        <v>0</v>
      </c>
      <c r="H95" s="25"/>
      <c r="I95" s="23">
        <f t="shared" si="19"/>
        <v>4</v>
      </c>
      <c r="J95" s="16">
        <f t="shared" si="20"/>
        <v>0</v>
      </c>
      <c r="K95" s="22">
        <f t="shared" si="21"/>
        <v>0</v>
      </c>
      <c r="L95" s="23">
        <f t="shared" si="22"/>
        <v>4</v>
      </c>
      <c r="M95" s="24">
        <f t="shared" si="23"/>
        <v>0</v>
      </c>
      <c r="N95" s="24"/>
    </row>
    <row r="96" customHeight="1" spans="1:14">
      <c r="A96" s="41" t="s">
        <v>138</v>
      </c>
      <c r="B96" s="22">
        <v>0</v>
      </c>
      <c r="C96" s="16">
        <v>15</v>
      </c>
      <c r="D96" s="24">
        <f t="shared" si="16"/>
        <v>0</v>
      </c>
      <c r="E96" s="25"/>
      <c r="F96" s="23">
        <f t="shared" si="17"/>
        <v>15</v>
      </c>
      <c r="G96" s="16">
        <f t="shared" si="18"/>
        <v>0</v>
      </c>
      <c r="H96" s="25"/>
      <c r="I96" s="23">
        <f t="shared" si="19"/>
        <v>15</v>
      </c>
      <c r="J96" s="16">
        <f t="shared" si="20"/>
        <v>0</v>
      </c>
      <c r="K96" s="22">
        <f t="shared" si="21"/>
        <v>0</v>
      </c>
      <c r="L96" s="23">
        <f t="shared" si="22"/>
        <v>15</v>
      </c>
      <c r="M96" s="24">
        <f t="shared" si="23"/>
        <v>0</v>
      </c>
      <c r="N96" s="24"/>
    </row>
    <row r="97" customHeight="1" spans="1:14">
      <c r="A97" s="41" t="s">
        <v>139</v>
      </c>
      <c r="B97" s="22">
        <v>0</v>
      </c>
      <c r="C97" s="16">
        <v>5</v>
      </c>
      <c r="D97" s="24">
        <f t="shared" si="16"/>
        <v>0</v>
      </c>
      <c r="E97" s="25"/>
      <c r="F97" s="23">
        <f t="shared" si="17"/>
        <v>5</v>
      </c>
      <c r="G97" s="16">
        <f t="shared" si="18"/>
        <v>0</v>
      </c>
      <c r="H97" s="25"/>
      <c r="I97" s="23">
        <f t="shared" si="19"/>
        <v>5</v>
      </c>
      <c r="J97" s="16">
        <f t="shared" si="20"/>
        <v>0</v>
      </c>
      <c r="K97" s="22">
        <f t="shared" si="21"/>
        <v>0</v>
      </c>
      <c r="L97" s="23">
        <f t="shared" si="22"/>
        <v>5</v>
      </c>
      <c r="M97" s="24">
        <f t="shared" si="23"/>
        <v>0</v>
      </c>
      <c r="N97" s="24"/>
    </row>
    <row r="98" customHeight="1" spans="1:14">
      <c r="A98" s="26" t="s">
        <v>140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141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51</v>
      </c>
    </row>
    <row r="100" s="1" customFormat="1" customHeight="1" spans="1:14">
      <c r="A100" s="26" t="s">
        <v>142</v>
      </c>
      <c r="B100" s="22">
        <v>0</v>
      </c>
      <c r="C100" s="16">
        <v>2.5</v>
      </c>
      <c r="D100" s="24">
        <f t="shared" ref="D100:D134" si="24">B100*C100</f>
        <v>0</v>
      </c>
      <c r="E100" s="25"/>
      <c r="F100" s="23">
        <f t="shared" ref="F100:F134" si="25">C100</f>
        <v>2.5</v>
      </c>
      <c r="G100" s="16">
        <f t="shared" ref="G100:G134" si="26">E100*F100</f>
        <v>0</v>
      </c>
      <c r="H100" s="43"/>
      <c r="I100" s="23">
        <f t="shared" ref="I100:I134" si="27">C100</f>
        <v>2.5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2.5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143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144</v>
      </c>
      <c r="B102" s="22">
        <v>0</v>
      </c>
      <c r="C102" s="16">
        <v>39</v>
      </c>
      <c r="D102" s="24">
        <f t="shared" si="24"/>
        <v>0</v>
      </c>
      <c r="E102" s="25"/>
      <c r="F102" s="23">
        <f t="shared" si="25"/>
        <v>39</v>
      </c>
      <c r="G102" s="16">
        <f t="shared" si="26"/>
        <v>0</v>
      </c>
      <c r="H102" s="25"/>
      <c r="I102" s="23">
        <f t="shared" si="27"/>
        <v>39</v>
      </c>
      <c r="J102" s="16">
        <f t="shared" si="28"/>
        <v>0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145</v>
      </c>
      <c r="B103" s="22">
        <v>0</v>
      </c>
      <c r="C103" s="16">
        <v>23</v>
      </c>
      <c r="D103" s="24">
        <f t="shared" si="24"/>
        <v>0</v>
      </c>
      <c r="E103" s="25"/>
      <c r="F103" s="23">
        <f t="shared" si="25"/>
        <v>23</v>
      </c>
      <c r="G103" s="16">
        <f t="shared" si="26"/>
        <v>0</v>
      </c>
      <c r="H103" s="25"/>
      <c r="I103" s="23">
        <f t="shared" si="27"/>
        <v>23</v>
      </c>
      <c r="J103" s="16">
        <f t="shared" si="28"/>
        <v>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146</v>
      </c>
      <c r="B104" s="22">
        <v>0</v>
      </c>
      <c r="C104" s="16">
        <v>349.5</v>
      </c>
      <c r="D104" s="24">
        <f t="shared" si="24"/>
        <v>0</v>
      </c>
      <c r="E104" s="25"/>
      <c r="F104" s="23">
        <f t="shared" si="25"/>
        <v>349.5</v>
      </c>
      <c r="G104" s="16">
        <f t="shared" si="26"/>
        <v>0</v>
      </c>
      <c r="H104" s="25"/>
      <c r="I104" s="23">
        <f t="shared" si="27"/>
        <v>349.5</v>
      </c>
      <c r="J104" s="16">
        <f t="shared" si="28"/>
        <v>0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147</v>
      </c>
      <c r="B105" s="22">
        <v>0</v>
      </c>
      <c r="C105" s="16">
        <v>1040</v>
      </c>
      <c r="D105" s="24">
        <f t="shared" si="24"/>
        <v>0</v>
      </c>
      <c r="E105" s="25"/>
      <c r="F105" s="23">
        <f t="shared" si="25"/>
        <v>1040</v>
      </c>
      <c r="G105" s="16">
        <f t="shared" si="26"/>
        <v>0</v>
      </c>
      <c r="H105" s="25"/>
      <c r="I105" s="23">
        <f t="shared" si="27"/>
        <v>1040</v>
      </c>
      <c r="J105" s="16">
        <f t="shared" si="28"/>
        <v>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148</v>
      </c>
      <c r="B106" s="22">
        <v>0</v>
      </c>
      <c r="C106" s="16">
        <v>170</v>
      </c>
      <c r="D106" s="24">
        <f t="shared" si="24"/>
        <v>0</v>
      </c>
      <c r="E106" s="25"/>
      <c r="F106" s="23">
        <f t="shared" si="25"/>
        <v>170</v>
      </c>
      <c r="G106" s="16">
        <f t="shared" si="26"/>
        <v>0</v>
      </c>
      <c r="H106" s="25"/>
      <c r="I106" s="23">
        <f t="shared" si="27"/>
        <v>170</v>
      </c>
      <c r="J106" s="16">
        <f t="shared" si="28"/>
        <v>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149</v>
      </c>
      <c r="B107" s="45">
        <v>0</v>
      </c>
      <c r="C107" s="39">
        <v>80</v>
      </c>
      <c r="D107" s="37">
        <f t="shared" si="24"/>
        <v>0</v>
      </c>
      <c r="E107" s="43"/>
      <c r="F107" s="40">
        <f t="shared" si="25"/>
        <v>80</v>
      </c>
      <c r="G107" s="39">
        <f t="shared" si="26"/>
        <v>0</v>
      </c>
      <c r="H107" s="43"/>
      <c r="I107" s="40">
        <f t="shared" si="27"/>
        <v>80</v>
      </c>
      <c r="J107" s="39">
        <f t="shared" si="28"/>
        <v>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150</v>
      </c>
      <c r="B108" s="22">
        <v>0</v>
      </c>
      <c r="C108" s="46">
        <v>7416</v>
      </c>
      <c r="D108" s="24">
        <f t="shared" si="24"/>
        <v>0</v>
      </c>
      <c r="E108" s="25"/>
      <c r="F108" s="40">
        <f t="shared" si="25"/>
        <v>7416</v>
      </c>
      <c r="G108" s="39">
        <f t="shared" si="26"/>
        <v>0</v>
      </c>
      <c r="H108" s="25"/>
      <c r="I108" s="40">
        <f t="shared" si="27"/>
        <v>7416</v>
      </c>
      <c r="J108" s="39">
        <f t="shared" si="28"/>
        <v>0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151</v>
      </c>
      <c r="B109" s="22">
        <v>0</v>
      </c>
      <c r="C109" s="16">
        <v>650</v>
      </c>
      <c r="D109" s="24">
        <f t="shared" si="24"/>
        <v>0</v>
      </c>
      <c r="E109" s="25"/>
      <c r="F109" s="23">
        <f t="shared" si="25"/>
        <v>650</v>
      </c>
      <c r="G109" s="46">
        <f t="shared" si="26"/>
        <v>0</v>
      </c>
      <c r="H109" s="25"/>
      <c r="I109" s="23">
        <f t="shared" si="27"/>
        <v>650</v>
      </c>
      <c r="J109" s="46">
        <f t="shared" si="28"/>
        <v>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152</v>
      </c>
      <c r="B110" s="22">
        <v>0</v>
      </c>
      <c r="C110" s="16">
        <v>74.39</v>
      </c>
      <c r="D110" s="24">
        <f t="shared" si="24"/>
        <v>0</v>
      </c>
      <c r="E110" s="25"/>
      <c r="F110" s="40">
        <f t="shared" si="25"/>
        <v>74.39</v>
      </c>
      <c r="G110" s="39">
        <f t="shared" si="26"/>
        <v>0</v>
      </c>
      <c r="H110" s="25"/>
      <c r="I110" s="40">
        <f t="shared" si="27"/>
        <v>74.39</v>
      </c>
      <c r="J110" s="39">
        <f t="shared" si="28"/>
        <v>0</v>
      </c>
      <c r="K110" s="22">
        <f t="shared" si="29"/>
        <v>0</v>
      </c>
      <c r="L110" s="40">
        <f t="shared" si="30"/>
        <v>74.39</v>
      </c>
      <c r="M110" s="24">
        <f t="shared" si="31"/>
        <v>0</v>
      </c>
      <c r="N110" s="6"/>
    </row>
    <row r="111" s="1" customFormat="1" customHeight="1" spans="1:14">
      <c r="A111" s="44" t="s">
        <v>153</v>
      </c>
      <c r="B111" s="22">
        <v>0</v>
      </c>
      <c r="C111" s="39">
        <v>1299</v>
      </c>
      <c r="D111" s="24">
        <f t="shared" si="24"/>
        <v>0</v>
      </c>
      <c r="E111" s="25"/>
      <c r="F111" s="23">
        <f t="shared" si="25"/>
        <v>1299</v>
      </c>
      <c r="G111" s="39">
        <f t="shared" si="26"/>
        <v>0</v>
      </c>
      <c r="H111" s="25"/>
      <c r="I111" s="23">
        <f t="shared" si="27"/>
        <v>1299</v>
      </c>
      <c r="J111" s="39">
        <f t="shared" si="28"/>
        <v>0</v>
      </c>
      <c r="K111" s="22">
        <f t="shared" si="29"/>
        <v>0</v>
      </c>
      <c r="L111" s="23">
        <f t="shared" si="30"/>
        <v>1299</v>
      </c>
      <c r="M111" s="24">
        <f t="shared" si="31"/>
        <v>0</v>
      </c>
      <c r="N111" s="6"/>
    </row>
    <row r="112" s="1" customFormat="1" customHeight="1" spans="1:14">
      <c r="A112" s="26" t="s">
        <v>154</v>
      </c>
      <c r="B112" s="22">
        <v>0</v>
      </c>
      <c r="C112" s="16">
        <v>1697</v>
      </c>
      <c r="D112" s="24">
        <f t="shared" si="24"/>
        <v>0</v>
      </c>
      <c r="E112" s="25"/>
      <c r="F112" s="23">
        <f t="shared" si="25"/>
        <v>1697</v>
      </c>
      <c r="G112" s="16">
        <f t="shared" si="26"/>
        <v>0</v>
      </c>
      <c r="H112" s="25"/>
      <c r="I112" s="23">
        <f t="shared" si="27"/>
        <v>1697</v>
      </c>
      <c r="J112" s="16">
        <f t="shared" si="28"/>
        <v>0</v>
      </c>
      <c r="K112" s="22">
        <f t="shared" si="29"/>
        <v>0</v>
      </c>
      <c r="L112" s="23">
        <f t="shared" si="30"/>
        <v>1697</v>
      </c>
      <c r="M112" s="24">
        <f t="shared" si="31"/>
        <v>0</v>
      </c>
      <c r="N112" s="6"/>
    </row>
    <row r="113" s="1" customFormat="1" customHeight="1" spans="1:14">
      <c r="A113" s="26" t="s">
        <v>155</v>
      </c>
      <c r="B113" s="22">
        <v>0</v>
      </c>
      <c r="C113" s="46">
        <v>500</v>
      </c>
      <c r="D113" s="24">
        <f t="shared" si="24"/>
        <v>0</v>
      </c>
      <c r="E113" s="25"/>
      <c r="F113" s="40">
        <f t="shared" si="25"/>
        <v>500</v>
      </c>
      <c r="G113" s="39">
        <f t="shared" si="26"/>
        <v>0</v>
      </c>
      <c r="H113" s="25"/>
      <c r="I113" s="40">
        <f t="shared" si="27"/>
        <v>500</v>
      </c>
      <c r="J113" s="39">
        <f t="shared" si="28"/>
        <v>0</v>
      </c>
      <c r="K113" s="22">
        <f t="shared" si="29"/>
        <v>0</v>
      </c>
      <c r="L113" s="23">
        <f t="shared" si="30"/>
        <v>500</v>
      </c>
      <c r="M113" s="24">
        <f t="shared" si="31"/>
        <v>0</v>
      </c>
      <c r="N113" s="6"/>
    </row>
    <row r="114" s="1" customFormat="1" customHeight="1" spans="1:14">
      <c r="A114" s="47" t="s">
        <v>156</v>
      </c>
      <c r="B114" s="22">
        <v>0</v>
      </c>
      <c r="C114" s="16">
        <v>300</v>
      </c>
      <c r="D114" s="24">
        <f t="shared" si="24"/>
        <v>0</v>
      </c>
      <c r="E114" s="25"/>
      <c r="F114" s="23">
        <f t="shared" si="25"/>
        <v>300</v>
      </c>
      <c r="G114" s="16">
        <f t="shared" si="26"/>
        <v>0</v>
      </c>
      <c r="H114" s="43"/>
      <c r="I114" s="23">
        <f t="shared" si="27"/>
        <v>300</v>
      </c>
      <c r="J114" s="16">
        <f t="shared" si="28"/>
        <v>0</v>
      </c>
      <c r="K114" s="22">
        <f t="shared" si="29"/>
        <v>0</v>
      </c>
      <c r="L114" s="23">
        <f t="shared" si="30"/>
        <v>300</v>
      </c>
      <c r="M114" s="24">
        <f t="shared" si="31"/>
        <v>0</v>
      </c>
      <c r="N114" s="6"/>
    </row>
    <row r="115" s="1" customFormat="1" customHeight="1" spans="1:14">
      <c r="A115" s="26" t="s">
        <v>157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158</v>
      </c>
      <c r="B116" s="22">
        <v>0</v>
      </c>
      <c r="C116" s="39">
        <v>307</v>
      </c>
      <c r="D116" s="24">
        <f t="shared" si="24"/>
        <v>0</v>
      </c>
      <c r="E116" s="25"/>
      <c r="F116" s="40">
        <f t="shared" si="25"/>
        <v>307</v>
      </c>
      <c r="G116" s="39">
        <f t="shared" si="26"/>
        <v>0</v>
      </c>
      <c r="H116" s="25"/>
      <c r="I116" s="40">
        <f t="shared" si="27"/>
        <v>307</v>
      </c>
      <c r="J116" s="39">
        <f t="shared" si="28"/>
        <v>0</v>
      </c>
      <c r="K116" s="22">
        <f t="shared" si="29"/>
        <v>0</v>
      </c>
      <c r="L116" s="23">
        <f t="shared" si="30"/>
        <v>307</v>
      </c>
      <c r="M116" s="37">
        <f t="shared" si="31"/>
        <v>0</v>
      </c>
      <c r="N116" s="6"/>
    </row>
    <row r="117" s="1" customFormat="1" customHeight="1" spans="1:14">
      <c r="A117" s="41" t="s">
        <v>159</v>
      </c>
      <c r="B117" s="22">
        <v>0</v>
      </c>
      <c r="C117" s="39">
        <v>14561</v>
      </c>
      <c r="D117" s="24">
        <f t="shared" si="24"/>
        <v>0</v>
      </c>
      <c r="E117" s="25"/>
      <c r="F117" s="40">
        <f t="shared" si="25"/>
        <v>14561</v>
      </c>
      <c r="G117" s="39">
        <f t="shared" si="26"/>
        <v>0</v>
      </c>
      <c r="H117" s="25"/>
      <c r="I117" s="40">
        <f t="shared" si="27"/>
        <v>14561</v>
      </c>
      <c r="J117" s="39">
        <f t="shared" si="28"/>
        <v>0</v>
      </c>
      <c r="K117" s="22">
        <f t="shared" si="29"/>
        <v>0</v>
      </c>
      <c r="L117" s="23">
        <f t="shared" si="30"/>
        <v>14561</v>
      </c>
      <c r="M117" s="24">
        <f t="shared" si="31"/>
        <v>0</v>
      </c>
      <c r="N117" s="6"/>
    </row>
    <row r="118" s="1" customFormat="1" customHeight="1" spans="1:14">
      <c r="A118" s="44" t="s">
        <v>160</v>
      </c>
      <c r="B118" s="22">
        <v>0</v>
      </c>
      <c r="C118" s="46">
        <v>7315</v>
      </c>
      <c r="D118" s="24">
        <f t="shared" si="24"/>
        <v>0</v>
      </c>
      <c r="E118" s="25"/>
      <c r="F118" s="48">
        <f t="shared" si="25"/>
        <v>7315</v>
      </c>
      <c r="G118" s="46">
        <f t="shared" si="26"/>
        <v>0</v>
      </c>
      <c r="H118" s="25"/>
      <c r="I118" s="48">
        <f t="shared" si="27"/>
        <v>7315</v>
      </c>
      <c r="J118" s="46">
        <f t="shared" si="28"/>
        <v>0</v>
      </c>
      <c r="K118" s="22">
        <f t="shared" si="29"/>
        <v>0</v>
      </c>
      <c r="L118" s="23">
        <f t="shared" si="30"/>
        <v>7315</v>
      </c>
      <c r="M118" s="24">
        <f t="shared" si="31"/>
        <v>0</v>
      </c>
      <c r="N118" s="6"/>
    </row>
    <row r="119" s="1" customFormat="1" customHeight="1" spans="1:14">
      <c r="A119" s="44" t="s">
        <v>161</v>
      </c>
      <c r="B119" s="22">
        <v>0</v>
      </c>
      <c r="C119" s="39">
        <v>4</v>
      </c>
      <c r="D119" s="24">
        <f t="shared" si="24"/>
        <v>0</v>
      </c>
      <c r="E119" s="25"/>
      <c r="F119" s="40">
        <f t="shared" si="25"/>
        <v>4</v>
      </c>
      <c r="G119" s="39">
        <f t="shared" si="26"/>
        <v>0</v>
      </c>
      <c r="H119" s="43"/>
      <c r="I119" s="40">
        <f t="shared" si="27"/>
        <v>4</v>
      </c>
      <c r="J119" s="39">
        <f t="shared" si="28"/>
        <v>0</v>
      </c>
      <c r="K119" s="22">
        <f t="shared" si="29"/>
        <v>0</v>
      </c>
      <c r="L119" s="23">
        <f t="shared" si="30"/>
        <v>4</v>
      </c>
      <c r="M119" s="24">
        <f t="shared" si="31"/>
        <v>0</v>
      </c>
      <c r="N119" s="6"/>
    </row>
    <row r="120" customHeight="1" spans="1:13">
      <c r="A120" s="44" t="s">
        <v>147</v>
      </c>
      <c r="B120" s="22">
        <v>0</v>
      </c>
      <c r="C120" s="49">
        <v>1050</v>
      </c>
      <c r="D120" s="24">
        <f t="shared" si="24"/>
        <v>0</v>
      </c>
      <c r="E120" s="25"/>
      <c r="F120" s="48">
        <f t="shared" si="25"/>
        <v>1050</v>
      </c>
      <c r="G120" s="46">
        <f t="shared" si="26"/>
        <v>0</v>
      </c>
      <c r="H120" s="25"/>
      <c r="I120" s="48">
        <f t="shared" si="27"/>
        <v>1050</v>
      </c>
      <c r="J120" s="46">
        <f t="shared" si="28"/>
        <v>0</v>
      </c>
      <c r="K120" s="22">
        <f t="shared" si="29"/>
        <v>0</v>
      </c>
      <c r="L120" s="23">
        <f t="shared" si="30"/>
        <v>1050</v>
      </c>
      <c r="M120" s="24">
        <f t="shared" si="31"/>
        <v>0</v>
      </c>
    </row>
    <row r="121" customHeight="1" spans="1:13">
      <c r="A121" s="26" t="s">
        <v>162</v>
      </c>
      <c r="B121" s="22">
        <v>0</v>
      </c>
      <c r="C121" s="37">
        <v>25</v>
      </c>
      <c r="D121" s="24">
        <f t="shared" si="24"/>
        <v>0</v>
      </c>
      <c r="E121" s="25"/>
      <c r="F121" s="40">
        <f t="shared" si="25"/>
        <v>25</v>
      </c>
      <c r="G121" s="39">
        <f t="shared" si="26"/>
        <v>0</v>
      </c>
      <c r="H121" s="25"/>
      <c r="I121" s="40">
        <f t="shared" si="27"/>
        <v>25</v>
      </c>
      <c r="J121" s="39">
        <f t="shared" si="28"/>
        <v>0</v>
      </c>
      <c r="K121" s="22">
        <f t="shared" si="29"/>
        <v>0</v>
      </c>
      <c r="L121" s="23">
        <f t="shared" si="30"/>
        <v>25</v>
      </c>
      <c r="M121" s="24">
        <f t="shared" si="31"/>
        <v>0</v>
      </c>
    </row>
    <row r="122" customHeight="1" spans="1:13">
      <c r="A122" s="26" t="s">
        <v>163</v>
      </c>
      <c r="B122" s="22">
        <v>0</v>
      </c>
      <c r="C122" s="37">
        <v>65</v>
      </c>
      <c r="D122" s="24">
        <f t="shared" si="24"/>
        <v>0</v>
      </c>
      <c r="E122" s="25">
        <v>2</v>
      </c>
      <c r="F122" s="40">
        <f t="shared" si="25"/>
        <v>65</v>
      </c>
      <c r="G122" s="39">
        <f t="shared" si="26"/>
        <v>130</v>
      </c>
      <c r="H122" s="25">
        <v>2</v>
      </c>
      <c r="I122" s="40">
        <f t="shared" si="27"/>
        <v>65</v>
      </c>
      <c r="J122" s="39">
        <f t="shared" si="28"/>
        <v>130</v>
      </c>
      <c r="K122" s="22">
        <f t="shared" si="29"/>
        <v>0</v>
      </c>
      <c r="L122" s="23">
        <f t="shared" si="30"/>
        <v>65</v>
      </c>
      <c r="M122" s="24">
        <f t="shared" si="31"/>
        <v>0</v>
      </c>
    </row>
    <row r="123" s="2" customFormat="1" customHeight="1" spans="1:13">
      <c r="A123" s="44" t="s">
        <v>164</v>
      </c>
      <c r="B123" s="45">
        <v>0</v>
      </c>
      <c r="C123" s="37">
        <v>80</v>
      </c>
      <c r="D123" s="24">
        <f t="shared" si="24"/>
        <v>0</v>
      </c>
      <c r="E123" s="43">
        <v>4</v>
      </c>
      <c r="F123" s="23">
        <f t="shared" si="25"/>
        <v>80</v>
      </c>
      <c r="G123" s="16">
        <f t="shared" si="26"/>
        <v>320</v>
      </c>
      <c r="H123" s="43">
        <v>4</v>
      </c>
      <c r="I123" s="23">
        <f t="shared" si="27"/>
        <v>80</v>
      </c>
      <c r="J123" s="16">
        <f t="shared" si="28"/>
        <v>320</v>
      </c>
      <c r="K123" s="22">
        <f t="shared" si="29"/>
        <v>0</v>
      </c>
      <c r="L123" s="23">
        <f t="shared" si="30"/>
        <v>80</v>
      </c>
      <c r="M123" s="24">
        <f t="shared" si="31"/>
        <v>0</v>
      </c>
    </row>
    <row r="124" s="2" customFormat="1" customHeight="1" spans="1:13">
      <c r="A124" s="44" t="s">
        <v>165</v>
      </c>
      <c r="B124" s="45">
        <v>0</v>
      </c>
      <c r="C124" s="37">
        <v>194</v>
      </c>
      <c r="D124" s="24">
        <f t="shared" si="24"/>
        <v>0</v>
      </c>
      <c r="E124" s="43"/>
      <c r="F124" s="23">
        <f t="shared" si="25"/>
        <v>194</v>
      </c>
      <c r="G124" s="16">
        <f t="shared" si="26"/>
        <v>0</v>
      </c>
      <c r="H124" s="43"/>
      <c r="I124" s="23">
        <f t="shared" si="27"/>
        <v>194</v>
      </c>
      <c r="J124" s="39">
        <f t="shared" si="28"/>
        <v>0</v>
      </c>
      <c r="K124" s="22">
        <f t="shared" si="29"/>
        <v>0</v>
      </c>
      <c r="L124" s="23">
        <f t="shared" si="30"/>
        <v>194</v>
      </c>
      <c r="M124" s="24">
        <f t="shared" si="31"/>
        <v>0</v>
      </c>
    </row>
    <row r="125" s="2" customFormat="1" customHeight="1" spans="1:13">
      <c r="A125" s="44" t="s">
        <v>166</v>
      </c>
      <c r="B125" s="45">
        <v>0</v>
      </c>
      <c r="C125" s="37">
        <v>679.5</v>
      </c>
      <c r="D125" s="24">
        <f t="shared" si="24"/>
        <v>0</v>
      </c>
      <c r="E125" s="43">
        <v>1</v>
      </c>
      <c r="F125" s="48">
        <f t="shared" si="25"/>
        <v>679.5</v>
      </c>
      <c r="G125" s="46">
        <f t="shared" si="26"/>
        <v>679.5</v>
      </c>
      <c r="H125" s="43">
        <v>1</v>
      </c>
      <c r="I125" s="48">
        <f t="shared" si="27"/>
        <v>679.5</v>
      </c>
      <c r="J125" s="46">
        <f t="shared" si="28"/>
        <v>679.5</v>
      </c>
      <c r="K125" s="22">
        <f t="shared" si="29"/>
        <v>0</v>
      </c>
      <c r="L125" s="23">
        <f t="shared" si="30"/>
        <v>679.5</v>
      </c>
      <c r="M125" s="24">
        <f t="shared" si="31"/>
        <v>0</v>
      </c>
    </row>
    <row r="126" s="2" customFormat="1" customHeight="1" spans="1:13">
      <c r="A126" s="44" t="s">
        <v>167</v>
      </c>
      <c r="B126" s="45">
        <v>0</v>
      </c>
      <c r="C126" s="37">
        <v>0.5</v>
      </c>
      <c r="D126" s="24">
        <f t="shared" si="24"/>
        <v>0</v>
      </c>
      <c r="E126" s="43">
        <v>5</v>
      </c>
      <c r="F126" s="23">
        <f t="shared" si="25"/>
        <v>0.5</v>
      </c>
      <c r="G126" s="16">
        <f t="shared" si="26"/>
        <v>2.5</v>
      </c>
      <c r="H126" s="43">
        <v>5</v>
      </c>
      <c r="I126" s="23">
        <f t="shared" si="27"/>
        <v>0.5</v>
      </c>
      <c r="J126" s="16">
        <f t="shared" si="28"/>
        <v>2.5</v>
      </c>
      <c r="K126" s="22">
        <f t="shared" si="29"/>
        <v>0</v>
      </c>
      <c r="L126" s="23">
        <f t="shared" si="30"/>
        <v>0.5</v>
      </c>
      <c r="M126" s="24">
        <f t="shared" si="31"/>
        <v>0</v>
      </c>
    </row>
    <row r="127" s="2" customFormat="1" customHeight="1" spans="1:13">
      <c r="A127" s="44" t="s">
        <v>168</v>
      </c>
      <c r="B127" s="45">
        <v>0</v>
      </c>
      <c r="C127" s="37">
        <v>4</v>
      </c>
      <c r="D127" s="24">
        <f t="shared" si="24"/>
        <v>0</v>
      </c>
      <c r="E127" s="43">
        <v>5</v>
      </c>
      <c r="F127" s="48">
        <f t="shared" si="25"/>
        <v>4</v>
      </c>
      <c r="G127" s="46">
        <f t="shared" si="26"/>
        <v>20</v>
      </c>
      <c r="H127" s="43">
        <v>5</v>
      </c>
      <c r="I127" s="48">
        <f t="shared" si="27"/>
        <v>4</v>
      </c>
      <c r="J127" s="46">
        <f t="shared" si="28"/>
        <v>20</v>
      </c>
      <c r="K127" s="22">
        <f t="shared" si="29"/>
        <v>0</v>
      </c>
      <c r="L127" s="23">
        <f t="shared" si="30"/>
        <v>4</v>
      </c>
      <c r="M127" s="24">
        <f t="shared" si="31"/>
        <v>0</v>
      </c>
    </row>
    <row r="128" customHeight="1" spans="1:13">
      <c r="A128" s="26" t="s">
        <v>169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170</v>
      </c>
      <c r="B129" s="22">
        <v>0</v>
      </c>
      <c r="C129" s="37">
        <v>8</v>
      </c>
      <c r="D129" s="24">
        <f t="shared" si="24"/>
        <v>0</v>
      </c>
      <c r="E129" s="25">
        <v>5</v>
      </c>
      <c r="F129" s="40">
        <f t="shared" si="25"/>
        <v>8</v>
      </c>
      <c r="G129" s="39">
        <f t="shared" si="26"/>
        <v>40</v>
      </c>
      <c r="H129" s="25">
        <v>5</v>
      </c>
      <c r="I129" s="40">
        <f t="shared" si="27"/>
        <v>8</v>
      </c>
      <c r="J129" s="39">
        <f t="shared" si="28"/>
        <v>40</v>
      </c>
      <c r="K129" s="22">
        <f t="shared" si="29"/>
        <v>0</v>
      </c>
      <c r="L129" s="23">
        <f t="shared" si="30"/>
        <v>8</v>
      </c>
      <c r="M129" s="24">
        <f t="shared" si="31"/>
        <v>0</v>
      </c>
    </row>
    <row r="130" customHeight="1" spans="1:13">
      <c r="A130" s="26" t="s">
        <v>171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110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172</v>
      </c>
      <c r="B132" s="22">
        <v>0</v>
      </c>
      <c r="C132" s="24">
        <v>70</v>
      </c>
      <c r="D132" s="24">
        <f t="shared" si="24"/>
        <v>0</v>
      </c>
      <c r="E132" s="25">
        <v>3</v>
      </c>
      <c r="F132" s="23">
        <f t="shared" si="25"/>
        <v>70</v>
      </c>
      <c r="G132" s="16">
        <f t="shared" si="26"/>
        <v>210</v>
      </c>
      <c r="H132" s="25">
        <v>3</v>
      </c>
      <c r="I132" s="23">
        <f t="shared" si="27"/>
        <v>70</v>
      </c>
      <c r="J132" s="16">
        <f t="shared" si="28"/>
        <v>210</v>
      </c>
      <c r="K132" s="22">
        <f t="shared" si="29"/>
        <v>0</v>
      </c>
      <c r="L132" s="23">
        <f t="shared" si="30"/>
        <v>70</v>
      </c>
      <c r="M132" s="24">
        <f t="shared" si="31"/>
        <v>0</v>
      </c>
    </row>
    <row r="133" s="1" customFormat="1" customHeight="1" spans="1:13">
      <c r="A133" s="26" t="s">
        <v>173</v>
      </c>
      <c r="B133" s="22">
        <v>0</v>
      </c>
      <c r="C133" s="37">
        <v>0.11</v>
      </c>
      <c r="D133" s="24">
        <f t="shared" si="24"/>
        <v>0</v>
      </c>
      <c r="E133" s="43">
        <v>20000</v>
      </c>
      <c r="F133" s="40">
        <f t="shared" si="25"/>
        <v>0.11</v>
      </c>
      <c r="G133" s="39">
        <f t="shared" si="26"/>
        <v>2200</v>
      </c>
      <c r="H133" s="50">
        <v>20000</v>
      </c>
      <c r="I133" s="40">
        <f t="shared" si="27"/>
        <v>0.11</v>
      </c>
      <c r="J133" s="39">
        <f t="shared" si="28"/>
        <v>2200</v>
      </c>
      <c r="K133" s="22">
        <f t="shared" si="29"/>
        <v>0</v>
      </c>
      <c r="L133" s="23">
        <f t="shared" si="30"/>
        <v>0.11</v>
      </c>
      <c r="M133" s="37">
        <f t="shared" si="31"/>
        <v>0</v>
      </c>
    </row>
    <row r="134" customHeight="1" spans="1:13">
      <c r="A134" s="26" t="s">
        <v>174</v>
      </c>
      <c r="B134" s="22">
        <v>0</v>
      </c>
      <c r="C134" s="49">
        <v>17</v>
      </c>
      <c r="D134" s="24">
        <f t="shared" si="24"/>
        <v>0</v>
      </c>
      <c r="E134" s="25">
        <v>10</v>
      </c>
      <c r="F134" s="40">
        <f t="shared" si="25"/>
        <v>17</v>
      </c>
      <c r="G134" s="39">
        <f t="shared" si="26"/>
        <v>170</v>
      </c>
      <c r="H134" s="25">
        <v>10</v>
      </c>
      <c r="I134" s="40">
        <f t="shared" si="27"/>
        <v>17</v>
      </c>
      <c r="J134" s="39">
        <f t="shared" si="28"/>
        <v>170</v>
      </c>
      <c r="K134" s="22">
        <f t="shared" si="29"/>
        <v>0</v>
      </c>
      <c r="L134" s="23">
        <f t="shared" si="30"/>
        <v>17</v>
      </c>
      <c r="M134" s="24">
        <f t="shared" si="31"/>
        <v>0</v>
      </c>
    </row>
    <row r="135" s="3" customFormat="1" customHeight="1" spans="1:15">
      <c r="A135" s="41" t="s">
        <v>50</v>
      </c>
      <c r="B135" s="51"/>
      <c r="C135" s="49"/>
      <c r="D135" s="49">
        <f>SUM(D4:D134)</f>
        <v>21855.263</v>
      </c>
      <c r="E135" s="41"/>
      <c r="F135" s="49"/>
      <c r="G135" s="46">
        <f>SUM(G4:G134)</f>
        <v>5077</v>
      </c>
      <c r="H135" s="50"/>
      <c r="I135" s="49"/>
      <c r="J135" s="46">
        <f>SUM(J4:J134)</f>
        <v>5039</v>
      </c>
      <c r="K135" s="41"/>
      <c r="L135" s="49"/>
      <c r="M135" s="49">
        <f>SUM(M4:M134)</f>
        <v>21893.263</v>
      </c>
      <c r="N135" s="49">
        <f>D135+G135-J135</f>
        <v>21893.263</v>
      </c>
      <c r="O135" s="56">
        <f>D135+G135-J135</f>
        <v>21893.263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175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XT2125-4</dc:creator>
  <cp:lastModifiedBy>yun</cp:lastModifiedBy>
  <dcterms:created xsi:type="dcterms:W3CDTF">2024-01-31T20:24:00Z</dcterms:created>
  <dcterms:modified xsi:type="dcterms:W3CDTF">2026-03-02T10:20:14Z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555725f34f644afa88f790fd75ad5a99</vt:lpwstr>
  </property>
</Properties>
</file>