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<sst xmlns="http://schemas.openxmlformats.org/spreadsheetml/2006/main" count="220" uniqueCount="173">
  <si>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9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</si>
  <si>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</si>
  <si>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</si>
  <si>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</si>
  <si>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</si>
  <si>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</si>
  <si>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</si>
  <si>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</si>
  <si>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</si>
  <si>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</si>
  <si>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</si>
  <si>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</si>
  <si>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</si>
  <si>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</si>
  <si>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</si>
  <si>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</si>
  <si>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</si>
  <si>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</si>
  <si>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</si>
  <si>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</si>
  <si>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</si>
  <si>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</si>
  <si>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</si>
  <si>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</si>
  <si>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</si>
  <si>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</si>
  <si>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</si>
  <si>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</si>
  <si>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</si>
  <si>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太阳岛手套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</si>
  <si>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</si>
  <si>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</si>
  <si>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</si>
  <si>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</si>
  <si>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</si>
  <si>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</si>
  <si>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</si>
  <si>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</si>
  <si>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</si>
  <si>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</si>
  <si>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</si>
  <si>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</si>
  <si>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</si>
  <si>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</si>
  <si>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</si>
  <si>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</si>
  <si>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</si>
  <si>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</si>
  <si>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蒸馏水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</si>
  <si>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</si>
  <si>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</si>
  <si>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9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</si>
  <si>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</si>
  <si>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</si>
  <si>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</si>
  <si>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</si>
  <si>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</si>
  <si>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</si>
  <si>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</si>
  <si>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</si>
  <si>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</si>
  <si>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</si>
  <si>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</si>
  <si>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</si>
  <si>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</si>
  <si>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</si>
  <si>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</si>
  <si>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</si>
  <si>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</si>
  <si>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</si>
  <si>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</si>
  <si>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</si>
  <si>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</si>
  <si>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</si>
  <si>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</si>
  <si>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</si>
  <si>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</si>
  <si>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</si>
  <si>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</si>
  <si>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</si>
  <si>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</si>
  <si>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</si>
  <si>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</si>
  <si>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</si>
  <si>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</si>
  <si>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</si>
  <si>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</si>
  <si>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</si>
  <si>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</si>
  <si>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</si>
  <si>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</si>
  <si>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</si>
  <si>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</si>
  <si>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</si>
  <si>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</si>
  <si>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</si>
  <si>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</si>
  <si>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</si>
  <si>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</si>
  <si>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</si>
  <si>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</si>
  <si>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</si>
  <si>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</si>
  <si>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</si>
  <si>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</si>
  <si>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</si>
  <si>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</si>
  <si>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</si>
  <si>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</si>
  <si>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</si>
  <si>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</si>
  <si>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</si>
  <si>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</si>
  <si>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</si>
  <si>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</si>
  <si>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</si>
  <si>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</si>
  <si>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</si>
  <si>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</si>
  <si>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</si>
  <si>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</si>
  <si>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</si>
  <si>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</si>
  <si>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</si>
  <si>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</si>
  <si>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</si>
  <si>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</si>
  <si>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</si>
  <si>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</si>
  <si>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</si>
  <si>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</si>
  <si>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</si>
  <si>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</si>
  <si>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</si>
  <si>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</si>
  <si>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</si>
  <si>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</si>
  <si>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进口聚晶导向模L49/0.92</t>
  </si>
  <si>
    <t>进口聚晶导向模L49/1.01</t>
  </si>
  <si>
    <t>付出凭证</t>
  </si>
  <si>
    <t>起钉器       (只)</t>
  </si>
  <si>
    <t>8号自封袋</t>
  </si>
  <si>
    <t>墨水         （瓶）</t>
  </si>
  <si>
    <t>不干胶打印纸</t>
  </si>
  <si>
    <t>文件夹</t>
  </si>
  <si>
    <t>墨粉</t>
  </si>
  <si>
    <t>打印机</t>
  </si>
  <si>
    <t>减速带</t>
  </si>
  <si>
    <t>机封</t>
  </si>
  <si>
    <t>海尔空调</t>
  </si>
  <si>
    <t>显示器</t>
  </si>
  <si>
    <t>防渗水托盘3个</t>
  </si>
  <si>
    <t>潜水泵</t>
  </si>
  <si>
    <t>京瓷墨粉</t>
  </si>
  <si>
    <t>12a硒鼓</t>
  </si>
  <si>
    <t>考勤机</t>
  </si>
  <si>
    <t>女工帽</t>
  </si>
  <si>
    <t>考勤机色带13个</t>
  </si>
  <si>
    <t>悦权工贸一批</t>
  </si>
  <si>
    <t>麦德龙一批</t>
  </si>
  <si>
    <t>活动顶尖套</t>
  </si>
  <si>
    <t>塑料线锭</t>
  </si>
  <si>
    <t>导电轮</t>
  </si>
  <si>
    <t>主板cpu套装</t>
  </si>
  <si>
    <t>镀锌角钢0.189吨</t>
  </si>
  <si>
    <t>修正带</t>
  </si>
  <si>
    <t>11孔文件保护袋</t>
  </si>
  <si>
    <t>亚克力手机存放</t>
  </si>
  <si>
    <t>盐汽水</t>
  </si>
  <si>
    <t>cr2032</t>
  </si>
  <si>
    <t>长尾夹19mm</t>
  </si>
  <si>
    <t>双头笔</t>
  </si>
  <si>
    <t>·</t>
  </si>
</sst>
</file>

<file path=xl/styles.xml><?xml version="1.0" encoding="utf-8"?>
<styleSheet xmlns="http://schemas.openxmlformats.org/spreadsheetml/2006/main">
  <numFmts count="7">
    <numFmt numFmtId="176" formatCode="\¥#,##0.00;\-\¥#,##0.00"/>
    <numFmt numFmtId="177" formatCode="0.000_);[Red]\(0.000\)"/>
    <numFmt numFmtId="178" formatCode="0_);[Red]\(0\)"/>
    <numFmt numFmtId="179" formatCode="0.00_);[Red]\(0.00\)"/>
    <numFmt numFmtId="180" formatCode="_-* #,##0_-;\-* #,##0_-;_-* &quot;-&quot;_-;_-@_-"/>
    <numFmt numFmtId="181" formatCode="\¥#,##0;\-\¥#,##0"/>
    <numFmt numFmtId="182" formatCode="_-* #,##0.00_-;\-* #,##0.00_-;_-* &quot;-&quot;??_-;_-@_-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3F3F3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81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4" fillId="14" borderId="21" applyNumberFormat="0" applyAlignment="0" applyProtection="0">
      <alignment vertical="center"/>
    </xf>
    <xf numFmtId="176" fontId="0" fillId="0" borderId="0">
      <alignment vertical="center"/>
    </xf>
    <xf numFmtId="18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82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20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17" borderId="23" applyNumberFormat="0" applyAlignment="0" applyProtection="0">
      <alignment vertical="center"/>
    </xf>
    <xf numFmtId="0" fontId="15" fillId="17" borderId="21" applyNumberFormat="0" applyAlignment="0" applyProtection="0">
      <alignment vertical="center"/>
    </xf>
    <xf numFmtId="0" fontId="17" fillId="20" borderId="2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9" borderId="0" applyNumberFormat="0" applyBorder="0"/>
    <xf numFmtId="0" fontId="10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79" fontId="1" fillId="0" borderId="0" xfId="0" applyNumberFormat="1" applyFont="1"/>
    <xf numFmtId="179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79" fontId="1" fillId="0" borderId="7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9" fontId="4" fillId="0" borderId="7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79" fontId="1" fillId="0" borderId="9" xfId="0" applyNumberFormat="1" applyFont="1" applyBorder="1" applyAlignment="1">
      <alignment horizontal="center"/>
    </xf>
    <xf numFmtId="179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8" fontId="1" fillId="0" borderId="8" xfId="0" applyNumberFormat="1" applyFont="1" applyBorder="1" applyAlignment="1">
      <alignment horizontal="center"/>
    </xf>
    <xf numFmtId="179" fontId="7" fillId="0" borderId="8" xfId="0" applyNumberFormat="1" applyFont="1" applyBorder="1"/>
    <xf numFmtId="179" fontId="4" fillId="0" borderId="2" xfId="0" applyNumberFormat="1" applyFont="1" applyBorder="1" applyAlignment="1">
      <alignment horizontal="center"/>
    </xf>
    <xf numFmtId="179" fontId="4" fillId="0" borderId="3" xfId="0" applyNumberFormat="1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79" fontId="1" fillId="0" borderId="14" xfId="0" applyNumberFormat="1" applyFont="1" applyBorder="1" applyAlignment="1">
      <alignment horizontal="center"/>
    </xf>
    <xf numFmtId="179" fontId="1" fillId="0" borderId="0" xfId="0" applyNumberFormat="1" applyFont="1" applyAlignment="1">
      <alignment horizontal="center"/>
    </xf>
    <xf numFmtId="179" fontId="2" fillId="0" borderId="8" xfId="0" applyNumberFormat="1" applyFont="1" applyBorder="1"/>
    <xf numFmtId="0" fontId="1" fillId="0" borderId="15" xfId="0" applyFont="1" applyBorder="1"/>
    <xf numFmtId="179" fontId="2" fillId="0" borderId="8" xfId="0" applyNumberFormat="1" applyFont="1" applyBorder="1" applyAlignment="1">
      <alignment horizontal="center"/>
    </xf>
    <xf numFmtId="179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79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9" fontId="3" fillId="0" borderId="9" xfId="0" applyNumberFormat="1" applyFont="1" applyBorder="1" applyAlignment="1">
      <alignment horizontal="center"/>
    </xf>
    <xf numFmtId="179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9" fontId="2" fillId="0" borderId="0" xfId="0" applyNumberFormat="1" applyFont="1"/>
    <xf numFmtId="0" fontId="4" fillId="0" borderId="0" xfId="0" applyFont="1" applyAlignment="1">
      <alignment horizontal="center"/>
    </xf>
    <xf numFmtId="17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9" fontId="3" fillId="0" borderId="0" xfId="0" applyNumberFormat="1" applyFont="1"/>
    <xf numFmtId="178" fontId="0" fillId="0" borderId="0" xfId="0" applyNumberFormat="1"/>
    <xf numFmtId="179" fontId="0" fillId="0" borderId="0" xfId="0" applyNumberFormat="1" applyAlignment="1">
      <alignment horizontal="right"/>
    </xf>
    <xf numFmtId="178" fontId="0" fillId="0" borderId="0" xfId="0" applyNumberFormat="1" applyAlignment="1">
      <alignment horizontal="center"/>
    </xf>
    <xf numFmtId="179" fontId="0" fillId="0" borderId="0" xfId="0" applyNumberFormat="1"/>
    <xf numFmtId="178" fontId="0" fillId="0" borderId="6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79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8" fontId="2" fillId="0" borderId="8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79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79" fontId="3" fillId="0" borderId="8" xfId="0" applyNumberFormat="1" applyFont="1" applyBorder="1" applyAlignment="1">
      <alignment horizontal="right"/>
    </xf>
    <xf numFmtId="179" fontId="0" fillId="0" borderId="10" xfId="0" applyNumberFormat="1" applyBorder="1"/>
    <xf numFmtId="179" fontId="1" fillId="0" borderId="17" xfId="0" applyNumberFormat="1" applyFont="1" applyBorder="1"/>
    <xf numFmtId="179" fontId="2" fillId="0" borderId="17" xfId="0" applyNumberFormat="1" applyFont="1" applyBorder="1"/>
    <xf numFmtId="179" fontId="1" fillId="0" borderId="18" xfId="0" applyNumberFormat="1" applyFont="1" applyBorder="1"/>
    <xf numFmtId="17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topLeftCell="A19" workbookViewId="0">
      <selection activeCell="H38" sqref="H38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4</v>
      </c>
      <c r="C13" s="16">
        <v>338</v>
      </c>
      <c r="D13" s="65">
        <f t="shared" si="8"/>
        <v>1352</v>
      </c>
      <c r="E13" s="27"/>
      <c r="F13" s="65">
        <f t="shared" si="9"/>
        <v>338</v>
      </c>
      <c r="G13" s="65">
        <f t="shared" si="10"/>
        <v>0</v>
      </c>
      <c r="H13" s="27"/>
      <c r="I13" s="65">
        <f t="shared" si="11"/>
        <v>338</v>
      </c>
      <c r="J13" s="24">
        <f t="shared" si="12"/>
        <v>0</v>
      </c>
      <c r="K13" s="27">
        <f t="shared" si="13"/>
        <v>4</v>
      </c>
      <c r="L13" s="65">
        <f t="shared" si="14"/>
        <v>338</v>
      </c>
      <c r="M13" s="65">
        <f t="shared" si="15"/>
        <v>1352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180</v>
      </c>
      <c r="C19" s="16">
        <v>12</v>
      </c>
      <c r="D19" s="65">
        <f t="shared" si="8"/>
        <v>2160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180</v>
      </c>
      <c r="L19" s="65">
        <f t="shared" si="14"/>
        <v>12</v>
      </c>
      <c r="M19" s="65">
        <f t="shared" si="15"/>
        <v>2160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0</v>
      </c>
      <c r="C21" s="16">
        <v>1.6</v>
      </c>
      <c r="D21" s="65">
        <f t="shared" si="8"/>
        <v>0</v>
      </c>
      <c r="E21" s="27"/>
      <c r="F21" s="65">
        <f t="shared" si="9"/>
        <v>1.6</v>
      </c>
      <c r="G21" s="65">
        <f t="shared" si="10"/>
        <v>0</v>
      </c>
      <c r="H21" s="27"/>
      <c r="I21" s="65">
        <f t="shared" si="11"/>
        <v>1.6</v>
      </c>
      <c r="J21" s="24">
        <f t="shared" si="12"/>
        <v>0</v>
      </c>
      <c r="K21" s="27">
        <f t="shared" si="13"/>
        <v>0</v>
      </c>
      <c r="L21" s="65">
        <f t="shared" si="14"/>
        <v>1.6</v>
      </c>
      <c r="M21" s="65">
        <f t="shared" si="15"/>
        <v>0</v>
      </c>
      <c r="N21" s="74"/>
    </row>
    <row r="22" s="1" customFormat="1" ht="15" customHeight="1" spans="1:14">
      <c r="A22" s="66" t="s">
        <v>29</v>
      </c>
      <c r="B22" s="27">
        <v>298</v>
      </c>
      <c r="C22" s="16">
        <v>1.6</v>
      </c>
      <c r="D22" s="65">
        <f t="shared" si="8"/>
        <v>476.8</v>
      </c>
      <c r="E22" s="27"/>
      <c r="F22" s="65">
        <f t="shared" si="9"/>
        <v>1.6</v>
      </c>
      <c r="G22" s="65">
        <f t="shared" si="10"/>
        <v>0</v>
      </c>
      <c r="H22" s="27">
        <v>202</v>
      </c>
      <c r="I22" s="65">
        <f t="shared" si="11"/>
        <v>1.6</v>
      </c>
      <c r="J22" s="24">
        <f t="shared" si="12"/>
        <v>323.2</v>
      </c>
      <c r="K22" s="27">
        <f t="shared" si="13"/>
        <v>96</v>
      </c>
      <c r="L22" s="65">
        <f t="shared" si="14"/>
        <v>1.6</v>
      </c>
      <c r="M22" s="65">
        <f t="shared" si="15"/>
        <v>153.6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80</v>
      </c>
      <c r="C24" s="16">
        <v>3.8</v>
      </c>
      <c r="D24" s="65">
        <f t="shared" si="8"/>
        <v>304</v>
      </c>
      <c r="E24" s="27"/>
      <c r="F24" s="65">
        <f t="shared" si="9"/>
        <v>3.8</v>
      </c>
      <c r="G24" s="65">
        <f t="shared" si="10"/>
        <v>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70</v>
      </c>
      <c r="L24" s="65">
        <f t="shared" si="14"/>
        <v>3.8</v>
      </c>
      <c r="M24" s="65">
        <f t="shared" si="15"/>
        <v>266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6</v>
      </c>
      <c r="L27" s="65">
        <f t="shared" si="14"/>
        <v>15</v>
      </c>
      <c r="M27" s="65">
        <f t="shared" si="15"/>
        <v>90</v>
      </c>
      <c r="N27" s="24"/>
    </row>
    <row r="28" s="1" customFormat="1" ht="15" customHeight="1" spans="1:14">
      <c r="A28" s="26" t="s">
        <v>32</v>
      </c>
      <c r="B28" s="27">
        <v>5</v>
      </c>
      <c r="C28" s="16">
        <v>12</v>
      </c>
      <c r="D28" s="65">
        <f t="shared" si="8"/>
        <v>60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5</v>
      </c>
      <c r="L28" s="65">
        <f t="shared" si="14"/>
        <v>12</v>
      </c>
      <c r="M28" s="65">
        <f t="shared" si="15"/>
        <v>60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30</v>
      </c>
      <c r="C37" s="16">
        <v>7.5</v>
      </c>
      <c r="D37" s="65">
        <f t="shared" si="8"/>
        <v>225</v>
      </c>
      <c r="E37" s="27">
        <v>100</v>
      </c>
      <c r="F37" s="65">
        <f t="shared" si="9"/>
        <v>7.5</v>
      </c>
      <c r="G37" s="65">
        <f t="shared" si="10"/>
        <v>750</v>
      </c>
      <c r="H37" s="27">
        <v>20</v>
      </c>
      <c r="I37" s="65">
        <f t="shared" si="11"/>
        <v>7.5</v>
      </c>
      <c r="J37" s="24">
        <f t="shared" si="12"/>
        <v>150</v>
      </c>
      <c r="K37" s="27">
        <f t="shared" si="13"/>
        <v>110</v>
      </c>
      <c r="L37" s="65">
        <f t="shared" si="14"/>
        <v>7.5</v>
      </c>
      <c r="M37" s="65">
        <f t="shared" si="15"/>
        <v>825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>
        <v>50</v>
      </c>
      <c r="F43" s="70">
        <f t="shared" si="9"/>
        <v>3.6</v>
      </c>
      <c r="G43" s="65">
        <f t="shared" si="10"/>
        <v>180</v>
      </c>
      <c r="H43" s="27">
        <v>50</v>
      </c>
      <c r="I43" s="70">
        <f t="shared" si="11"/>
        <v>3.6</v>
      </c>
      <c r="J43" s="24">
        <f t="shared" si="12"/>
        <v>180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38</v>
      </c>
      <c r="B45" s="27">
        <v>0</v>
      </c>
      <c r="C45" s="16">
        <v>2.3</v>
      </c>
      <c r="D45" s="65">
        <f t="shared" si="8"/>
        <v>0</v>
      </c>
      <c r="E45" s="27">
        <v>96</v>
      </c>
      <c r="F45" s="65">
        <f t="shared" si="9"/>
        <v>2.3</v>
      </c>
      <c r="G45" s="65">
        <f t="shared" si="10"/>
        <v>220.8</v>
      </c>
      <c r="H45" s="27">
        <v>96</v>
      </c>
      <c r="I45" s="65">
        <f t="shared" si="11"/>
        <v>2.3</v>
      </c>
      <c r="J45" s="24">
        <f t="shared" si="12"/>
        <v>220.8</v>
      </c>
      <c r="K45" s="27">
        <f t="shared" si="13"/>
        <v>0</v>
      </c>
      <c r="L45" s="70">
        <f t="shared" si="14"/>
        <v>2.3</v>
      </c>
      <c r="M45" s="65">
        <f t="shared" si="15"/>
        <v>0</v>
      </c>
      <c r="N45" s="24"/>
    </row>
    <row r="46" s="1" customFormat="1" ht="15" customHeight="1" spans="1:14">
      <c r="A46" s="66" t="s">
        <v>48</v>
      </c>
      <c r="B46" s="27">
        <v>0</v>
      </c>
      <c r="C46" s="39">
        <v>40</v>
      </c>
      <c r="D46" s="65">
        <f t="shared" si="8"/>
        <v>0</v>
      </c>
      <c r="E46" s="27"/>
      <c r="F46" s="72">
        <f t="shared" si="9"/>
        <v>40</v>
      </c>
      <c r="G46" s="72">
        <f t="shared" si="10"/>
        <v>0</v>
      </c>
      <c r="H46" s="27"/>
      <c r="I46" s="72">
        <f t="shared" si="11"/>
        <v>40</v>
      </c>
      <c r="J46" s="49">
        <f t="shared" si="12"/>
        <v>0</v>
      </c>
      <c r="K46" s="27">
        <f t="shared" si="13"/>
        <v>0</v>
      </c>
      <c r="L46" s="72">
        <f t="shared" si="14"/>
        <v>40</v>
      </c>
      <c r="M46" s="65">
        <f t="shared" si="15"/>
        <v>0</v>
      </c>
      <c r="N46" s="24"/>
    </row>
    <row r="47" s="6" customFormat="1" ht="15" customHeight="1" spans="1:15">
      <c r="A47" s="26" t="s">
        <v>49</v>
      </c>
      <c r="B47" s="27"/>
      <c r="C47" s="16"/>
      <c r="D47" s="65">
        <f>SUM(D4:D46)</f>
        <v>5364.8</v>
      </c>
      <c r="E47" s="27"/>
      <c r="F47" s="16"/>
      <c r="G47" s="70">
        <f>SUM(G4:G46)</f>
        <v>1150.8</v>
      </c>
      <c r="H47" s="27"/>
      <c r="I47" s="16"/>
      <c r="J47" s="37">
        <f>SUM(J4:J46)</f>
        <v>912</v>
      </c>
      <c r="K47" s="27"/>
      <c r="L47" s="16"/>
      <c r="M47" s="70">
        <f>SUM(M4:M46)</f>
        <v>5603.6</v>
      </c>
      <c r="N47" s="37"/>
      <c r="O47" s="52">
        <f>D47+G47-J47</f>
        <v>5603.6</v>
      </c>
    </row>
    <row r="48" spans="15:15">
      <c r="O48" s="60"/>
    </row>
    <row r="49" spans="1:14">
      <c r="A49" s="60" t="s">
        <v>50</v>
      </c>
      <c r="M49" s="77"/>
      <c r="N49" s="60"/>
    </row>
    <row r="50" ht="15" customHeight="1" spans="1:4">
      <c r="A50" t="s">
        <v>50</v>
      </c>
      <c r="D50" s="58" t="s">
        <v>50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workbookViewId="0">
      <pane ySplit="1" topLeftCell="A2" activePane="bottomLeft" state="frozen"/>
      <selection/>
      <selection pane="bottomLeft" activeCell="H5" sqref="H5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52</v>
      </c>
      <c r="B4" s="22">
        <v>1</v>
      </c>
      <c r="C4" s="23">
        <v>1</v>
      </c>
      <c r="D4" s="24">
        <f t="shared" ref="D4:D9" si="0">B4*C4</f>
        <v>1</v>
      </c>
      <c r="E4" s="25">
        <v>10</v>
      </c>
      <c r="F4" s="23">
        <f t="shared" ref="F4:F9" si="1">C4</f>
        <v>1</v>
      </c>
      <c r="G4" s="16">
        <f t="shared" ref="G4:G9" si="2">E4*F4</f>
        <v>10</v>
      </c>
      <c r="H4" s="25">
        <v>11</v>
      </c>
      <c r="I4" s="23">
        <f t="shared" ref="I4:I9" si="3">C4</f>
        <v>1</v>
      </c>
      <c r="J4" s="16">
        <f t="shared" ref="J4:J9" si="4">H4*I4</f>
        <v>11</v>
      </c>
      <c r="K4" s="22">
        <f t="shared" ref="K4:K9" si="5">B4+E4-H4</f>
        <v>0</v>
      </c>
      <c r="L4" s="23">
        <f t="shared" ref="L4:L9" si="6">C4</f>
        <v>1</v>
      </c>
      <c r="M4" s="24">
        <f t="shared" ref="M4:M9" si="7">K4*L4</f>
        <v>0</v>
      </c>
      <c r="N4" s="35"/>
    </row>
    <row r="5" customHeight="1" spans="1:14">
      <c r="A5" s="21" t="s">
        <v>53</v>
      </c>
      <c r="B5" s="22">
        <v>6</v>
      </c>
      <c r="C5" s="23">
        <v>1.5</v>
      </c>
      <c r="D5" s="24">
        <f t="shared" si="0"/>
        <v>9</v>
      </c>
      <c r="E5" s="25">
        <v>36</v>
      </c>
      <c r="F5" s="23">
        <f t="shared" si="1"/>
        <v>1.5</v>
      </c>
      <c r="G5" s="16">
        <f t="shared" si="2"/>
        <v>54</v>
      </c>
      <c r="H5" s="25">
        <v>10</v>
      </c>
      <c r="I5" s="23">
        <f t="shared" si="3"/>
        <v>1.5</v>
      </c>
      <c r="J5" s="16">
        <f t="shared" si="4"/>
        <v>15</v>
      </c>
      <c r="K5" s="22">
        <f t="shared" si="5"/>
        <v>32</v>
      </c>
      <c r="L5" s="23">
        <f t="shared" si="6"/>
        <v>1.5</v>
      </c>
      <c r="M5" s="24">
        <f t="shared" si="7"/>
        <v>48</v>
      </c>
      <c r="N5" s="36"/>
    </row>
    <row r="6" customHeight="1" spans="1:14">
      <c r="A6" s="21" t="s">
        <v>54</v>
      </c>
      <c r="B6" s="22">
        <v>18</v>
      </c>
      <c r="C6" s="23">
        <v>1</v>
      </c>
      <c r="D6" s="24">
        <f t="shared" si="0"/>
        <v>18</v>
      </c>
      <c r="E6" s="25"/>
      <c r="F6" s="23">
        <f t="shared" si="1"/>
        <v>1</v>
      </c>
      <c r="G6" s="16">
        <f t="shared" si="2"/>
        <v>0</v>
      </c>
      <c r="H6" s="25"/>
      <c r="I6" s="23">
        <f t="shared" si="3"/>
        <v>1</v>
      </c>
      <c r="J6" s="16">
        <f t="shared" si="4"/>
        <v>0</v>
      </c>
      <c r="K6" s="22">
        <f t="shared" si="5"/>
        <v>18</v>
      </c>
      <c r="L6" s="23">
        <f t="shared" si="6"/>
        <v>1</v>
      </c>
      <c r="M6" s="24">
        <f t="shared" si="7"/>
        <v>18</v>
      </c>
      <c r="N6" s="36"/>
    </row>
    <row r="7" customHeight="1" spans="1:14">
      <c r="A7" s="26" t="s">
        <v>55</v>
      </c>
      <c r="B7" s="22">
        <v>3</v>
      </c>
      <c r="C7" s="23">
        <v>1.5</v>
      </c>
      <c r="D7" s="24">
        <f t="shared" si="0"/>
        <v>4.5</v>
      </c>
      <c r="E7" s="25"/>
      <c r="F7" s="23">
        <f t="shared" si="1"/>
        <v>1.5</v>
      </c>
      <c r="G7" s="16">
        <f t="shared" si="2"/>
        <v>0</v>
      </c>
      <c r="H7" s="25">
        <v>3</v>
      </c>
      <c r="I7" s="23">
        <f t="shared" si="3"/>
        <v>1.5</v>
      </c>
      <c r="J7" s="16">
        <f t="shared" si="4"/>
        <v>4.5</v>
      </c>
      <c r="K7" s="22">
        <f t="shared" si="5"/>
        <v>0</v>
      </c>
      <c r="L7" s="23">
        <f t="shared" si="6"/>
        <v>1.5</v>
      </c>
      <c r="M7" s="24">
        <f t="shared" si="7"/>
        <v>0</v>
      </c>
      <c r="N7" s="36"/>
    </row>
    <row r="8" customHeight="1" spans="1:14">
      <c r="A8" s="26" t="s">
        <v>56</v>
      </c>
      <c r="B8" s="22">
        <v>0</v>
      </c>
      <c r="C8" s="23">
        <v>0.35</v>
      </c>
      <c r="D8" s="24">
        <f t="shared" si="0"/>
        <v>0</v>
      </c>
      <c r="E8" s="25"/>
      <c r="F8" s="23">
        <f t="shared" si="1"/>
        <v>0.35</v>
      </c>
      <c r="G8" s="16">
        <f t="shared" si="2"/>
        <v>0</v>
      </c>
      <c r="H8" s="25"/>
      <c r="I8" s="23">
        <f t="shared" si="3"/>
        <v>0.35</v>
      </c>
      <c r="J8" s="16">
        <f t="shared" si="4"/>
        <v>0</v>
      </c>
      <c r="K8" s="22">
        <f t="shared" si="5"/>
        <v>0</v>
      </c>
      <c r="L8" s="23">
        <f t="shared" si="6"/>
        <v>0.35</v>
      </c>
      <c r="M8" s="24">
        <f t="shared" si="7"/>
        <v>0</v>
      </c>
      <c r="N8" s="36"/>
    </row>
    <row r="9" customHeight="1" spans="1:14">
      <c r="A9" s="26" t="s">
        <v>57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58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59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60</v>
      </c>
      <c r="B12" s="22">
        <v>7</v>
      </c>
      <c r="C12" s="16">
        <v>2</v>
      </c>
      <c r="D12" s="24">
        <f t="shared" si="8"/>
        <v>14</v>
      </c>
      <c r="E12" s="25">
        <v>50</v>
      </c>
      <c r="F12" s="23">
        <f t="shared" si="9"/>
        <v>2</v>
      </c>
      <c r="G12" s="16">
        <f t="shared" si="10"/>
        <v>100</v>
      </c>
      <c r="H12" s="25">
        <v>20</v>
      </c>
      <c r="I12" s="23">
        <f t="shared" si="11"/>
        <v>2</v>
      </c>
      <c r="J12" s="16">
        <f t="shared" si="12"/>
        <v>40</v>
      </c>
      <c r="K12" s="22">
        <f t="shared" si="13"/>
        <v>37</v>
      </c>
      <c r="L12" s="23">
        <f t="shared" si="14"/>
        <v>2</v>
      </c>
      <c r="M12" s="24">
        <f t="shared" si="15"/>
        <v>74</v>
      </c>
      <c r="N12" s="24"/>
    </row>
    <row r="13" customHeight="1" spans="1:14">
      <c r="A13" s="26" t="s">
        <v>61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62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63</v>
      </c>
      <c r="B15" s="22">
        <v>25</v>
      </c>
      <c r="C15" s="16">
        <v>1</v>
      </c>
      <c r="D15" s="24">
        <f t="shared" si="8"/>
        <v>25</v>
      </c>
      <c r="E15" s="25"/>
      <c r="F15" s="23">
        <f t="shared" si="9"/>
        <v>1</v>
      </c>
      <c r="G15" s="16">
        <f t="shared" si="10"/>
        <v>0</v>
      </c>
      <c r="H15" s="25">
        <v>16</v>
      </c>
      <c r="I15" s="23">
        <f t="shared" si="11"/>
        <v>1</v>
      </c>
      <c r="J15" s="16">
        <f t="shared" si="12"/>
        <v>16</v>
      </c>
      <c r="K15" s="22">
        <f t="shared" si="13"/>
        <v>9</v>
      </c>
      <c r="L15" s="23">
        <f t="shared" si="14"/>
        <v>1</v>
      </c>
      <c r="M15" s="24">
        <f t="shared" si="15"/>
        <v>9</v>
      </c>
      <c r="N15" s="24"/>
    </row>
    <row r="16" customHeight="1" spans="1:14">
      <c r="A16" s="26" t="s">
        <v>64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65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65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66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67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68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69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70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71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72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73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74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75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76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77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78</v>
      </c>
      <c r="B31" s="22">
        <v>10</v>
      </c>
      <c r="C31" s="16">
        <v>3.8</v>
      </c>
      <c r="D31" s="24">
        <f t="shared" si="8"/>
        <v>38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79</v>
      </c>
      <c r="B32" s="22">
        <v>0</v>
      </c>
      <c r="C32" s="16">
        <v>3.8</v>
      </c>
      <c r="D32" s="24">
        <f t="shared" si="8"/>
        <v>0</v>
      </c>
      <c r="E32" s="25"/>
      <c r="F32" s="23">
        <f t="shared" si="9"/>
        <v>3.8</v>
      </c>
      <c r="G32" s="16">
        <f t="shared" si="10"/>
        <v>0</v>
      </c>
      <c r="H32" s="25"/>
      <c r="I32" s="23">
        <f t="shared" si="11"/>
        <v>3.8</v>
      </c>
      <c r="J32" s="16">
        <f t="shared" si="12"/>
        <v>0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80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81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82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83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84</v>
      </c>
      <c r="B37" s="22">
        <v>40</v>
      </c>
      <c r="C37" s="16">
        <v>2.5</v>
      </c>
      <c r="D37" s="24">
        <f t="shared" si="8"/>
        <v>100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85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86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87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88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89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90</v>
      </c>
      <c r="B43" s="22">
        <v>0</v>
      </c>
      <c r="C43" s="16">
        <v>39.5</v>
      </c>
      <c r="D43" s="24">
        <f t="shared" si="8"/>
        <v>0</v>
      </c>
      <c r="E43" s="25">
        <v>10</v>
      </c>
      <c r="F43" s="23">
        <f t="shared" si="9"/>
        <v>39.5</v>
      </c>
      <c r="G43" s="16">
        <f t="shared" si="10"/>
        <v>395</v>
      </c>
      <c r="H43" s="25">
        <v>10</v>
      </c>
      <c r="I43" s="23">
        <f t="shared" si="11"/>
        <v>39.5</v>
      </c>
      <c r="J43" s="16">
        <f t="shared" si="12"/>
        <v>395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91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92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93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94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95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96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97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98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97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99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100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101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102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103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103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104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105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106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107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108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109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110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111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112</v>
      </c>
      <c r="B67" s="22">
        <v>3</v>
      </c>
      <c r="C67" s="16">
        <v>8.5</v>
      </c>
      <c r="D67" s="24">
        <f t="shared" si="8"/>
        <v>25.5</v>
      </c>
      <c r="E67" s="25"/>
      <c r="F67" s="23">
        <f t="shared" si="9"/>
        <v>8.5</v>
      </c>
      <c r="G67" s="16">
        <f t="shared" si="10"/>
        <v>0</v>
      </c>
      <c r="H67" s="25"/>
      <c r="I67" s="23">
        <f t="shared" si="11"/>
        <v>8.5</v>
      </c>
      <c r="J67" s="16">
        <f t="shared" si="12"/>
        <v>0</v>
      </c>
      <c r="K67" s="22">
        <f t="shared" si="13"/>
        <v>3</v>
      </c>
      <c r="L67" s="23">
        <f t="shared" si="14"/>
        <v>8.5</v>
      </c>
      <c r="M67" s="24">
        <f t="shared" si="15"/>
        <v>25.5</v>
      </c>
      <c r="N67" s="24"/>
    </row>
    <row r="68" customHeight="1" spans="1:14">
      <c r="A68" s="26" t="s">
        <v>113</v>
      </c>
      <c r="B68" s="22">
        <v>18</v>
      </c>
      <c r="C68" s="16">
        <v>6</v>
      </c>
      <c r="D68" s="24">
        <f t="shared" si="8"/>
        <v>108</v>
      </c>
      <c r="E68" s="25"/>
      <c r="F68" s="23">
        <f t="shared" si="9"/>
        <v>6</v>
      </c>
      <c r="G68" s="16">
        <f t="shared" si="10"/>
        <v>0</v>
      </c>
      <c r="H68" s="25">
        <v>1</v>
      </c>
      <c r="I68" s="23">
        <f t="shared" si="11"/>
        <v>6</v>
      </c>
      <c r="J68" s="16">
        <f t="shared" si="12"/>
        <v>6</v>
      </c>
      <c r="K68" s="22">
        <f t="shared" si="13"/>
        <v>17</v>
      </c>
      <c r="L68" s="23">
        <f t="shared" si="14"/>
        <v>6</v>
      </c>
      <c r="M68" s="24">
        <f t="shared" si="15"/>
        <v>102</v>
      </c>
      <c r="N68" s="24"/>
    </row>
    <row r="69" customHeight="1" spans="1:14">
      <c r="A69" s="26" t="s">
        <v>114</v>
      </c>
      <c r="B69" s="22">
        <v>0</v>
      </c>
      <c r="C69" s="16">
        <v>2.5</v>
      </c>
      <c r="D69" s="24">
        <f t="shared" si="8"/>
        <v>0</v>
      </c>
      <c r="E69" s="25">
        <v>80</v>
      </c>
      <c r="F69" s="23">
        <f t="shared" si="9"/>
        <v>2.5</v>
      </c>
      <c r="G69" s="16">
        <f t="shared" si="10"/>
        <v>200</v>
      </c>
      <c r="H69" s="25"/>
      <c r="I69" s="23">
        <f t="shared" si="11"/>
        <v>2.5</v>
      </c>
      <c r="J69" s="16">
        <f t="shared" si="12"/>
        <v>0</v>
      </c>
      <c r="K69" s="22">
        <f t="shared" si="13"/>
        <v>80</v>
      </c>
      <c r="L69" s="23">
        <f t="shared" si="14"/>
        <v>2.5</v>
      </c>
      <c r="M69" s="24">
        <f t="shared" si="15"/>
        <v>200</v>
      </c>
      <c r="N69" s="24"/>
    </row>
    <row r="70" customHeight="1" spans="1:14">
      <c r="A70" s="26" t="s">
        <v>115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116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116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117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107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110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118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119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120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121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122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123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124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125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126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127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57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128</v>
      </c>
      <c r="B87" s="22">
        <v>6</v>
      </c>
      <c r="C87" s="16">
        <v>2</v>
      </c>
      <c r="D87" s="24">
        <f t="shared" si="16"/>
        <v>12</v>
      </c>
      <c r="E87" s="25"/>
      <c r="F87" s="23">
        <f t="shared" si="17"/>
        <v>2</v>
      </c>
      <c r="G87" s="16">
        <f t="shared" si="18"/>
        <v>0</v>
      </c>
      <c r="H87" s="25"/>
      <c r="I87" s="23">
        <f t="shared" si="19"/>
        <v>2</v>
      </c>
      <c r="J87" s="16">
        <f t="shared" si="20"/>
        <v>0</v>
      </c>
      <c r="K87" s="22">
        <f t="shared" si="21"/>
        <v>6</v>
      </c>
      <c r="L87" s="23">
        <f t="shared" si="22"/>
        <v>2</v>
      </c>
      <c r="M87" s="24">
        <f t="shared" si="23"/>
        <v>12</v>
      </c>
      <c r="N87" s="24"/>
    </row>
    <row r="88" customHeight="1" spans="1:14">
      <c r="A88" s="26" t="s">
        <v>129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130</v>
      </c>
      <c r="B89" s="22">
        <v>5</v>
      </c>
      <c r="C89" s="16">
        <v>3.8</v>
      </c>
      <c r="D89" s="24">
        <f t="shared" si="16"/>
        <v>19</v>
      </c>
      <c r="E89" s="25"/>
      <c r="F89" s="23">
        <f t="shared" si="17"/>
        <v>3.8</v>
      </c>
      <c r="G89" s="16">
        <f t="shared" si="18"/>
        <v>0</v>
      </c>
      <c r="H89" s="25">
        <v>1</v>
      </c>
      <c r="I89" s="23">
        <f t="shared" si="19"/>
        <v>3.8</v>
      </c>
      <c r="J89" s="16">
        <f t="shared" si="20"/>
        <v>3.8</v>
      </c>
      <c r="K89" s="22">
        <f t="shared" si="21"/>
        <v>4</v>
      </c>
      <c r="L89" s="23">
        <f t="shared" si="22"/>
        <v>3.8</v>
      </c>
      <c r="M89" s="24">
        <f t="shared" si="23"/>
        <v>15.2</v>
      </c>
      <c r="N89" s="24"/>
    </row>
    <row r="90" customHeight="1" spans="1:14">
      <c r="A90" s="26" t="s">
        <v>131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132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133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134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135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136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137</v>
      </c>
      <c r="B96" s="22">
        <v>0</v>
      </c>
      <c r="C96" s="16">
        <v>800</v>
      </c>
      <c r="D96" s="24">
        <f t="shared" si="16"/>
        <v>0</v>
      </c>
      <c r="E96" s="25"/>
      <c r="F96" s="23">
        <f t="shared" si="17"/>
        <v>800</v>
      </c>
      <c r="G96" s="16">
        <f t="shared" si="18"/>
        <v>0</v>
      </c>
      <c r="H96" s="25"/>
      <c r="I96" s="23">
        <f t="shared" si="19"/>
        <v>800</v>
      </c>
      <c r="J96" s="16">
        <f t="shared" si="20"/>
        <v>0</v>
      </c>
      <c r="K96" s="22">
        <f t="shared" si="21"/>
        <v>0</v>
      </c>
      <c r="L96" s="23">
        <f t="shared" si="22"/>
        <v>800</v>
      </c>
      <c r="M96" s="24">
        <f t="shared" si="23"/>
        <v>0</v>
      </c>
      <c r="N96" s="24"/>
    </row>
    <row r="97" customHeight="1" spans="1:14">
      <c r="A97" s="41" t="s">
        <v>138</v>
      </c>
      <c r="B97" s="22">
        <v>0</v>
      </c>
      <c r="C97" s="16">
        <v>900</v>
      </c>
      <c r="D97" s="24">
        <f t="shared" si="16"/>
        <v>0</v>
      </c>
      <c r="E97" s="25"/>
      <c r="F97" s="23">
        <f t="shared" si="17"/>
        <v>900</v>
      </c>
      <c r="G97" s="16">
        <f t="shared" si="18"/>
        <v>0</v>
      </c>
      <c r="H97" s="25"/>
      <c r="I97" s="23">
        <f t="shared" si="19"/>
        <v>900</v>
      </c>
      <c r="J97" s="16">
        <f t="shared" si="20"/>
        <v>0</v>
      </c>
      <c r="K97" s="22">
        <f t="shared" si="21"/>
        <v>0</v>
      </c>
      <c r="L97" s="23">
        <f t="shared" si="22"/>
        <v>900</v>
      </c>
      <c r="M97" s="24">
        <f t="shared" si="23"/>
        <v>0</v>
      </c>
      <c r="N97" s="24"/>
    </row>
    <row r="98" customHeight="1" spans="1:14">
      <c r="A98" s="26" t="s">
        <v>139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140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50</v>
      </c>
    </row>
    <row r="100" s="1" customFormat="1" customHeight="1" spans="1:14">
      <c r="A100" s="26" t="s">
        <v>141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142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143</v>
      </c>
      <c r="B102" s="22">
        <v>0</v>
      </c>
      <c r="C102" s="16">
        <v>39</v>
      </c>
      <c r="D102" s="24">
        <f t="shared" si="24"/>
        <v>0</v>
      </c>
      <c r="E102" s="25"/>
      <c r="F102" s="23">
        <f t="shared" si="25"/>
        <v>39</v>
      </c>
      <c r="G102" s="16">
        <f t="shared" si="26"/>
        <v>0</v>
      </c>
      <c r="H102" s="25"/>
      <c r="I102" s="23">
        <f t="shared" si="27"/>
        <v>39</v>
      </c>
      <c r="J102" s="16">
        <f t="shared" si="28"/>
        <v>0</v>
      </c>
      <c r="K102" s="22">
        <f t="shared" si="29"/>
        <v>0</v>
      </c>
      <c r="L102" s="23">
        <f t="shared" si="30"/>
        <v>39</v>
      </c>
      <c r="M102" s="24">
        <f t="shared" si="31"/>
        <v>0</v>
      </c>
      <c r="N102" s="24"/>
    </row>
    <row r="103" s="1" customFormat="1" customHeight="1" spans="1:13">
      <c r="A103" s="26" t="s">
        <v>144</v>
      </c>
      <c r="B103" s="22">
        <v>0</v>
      </c>
      <c r="C103" s="16">
        <v>23</v>
      </c>
      <c r="D103" s="24">
        <f t="shared" si="24"/>
        <v>0</v>
      </c>
      <c r="E103" s="25"/>
      <c r="F103" s="23">
        <f t="shared" si="25"/>
        <v>23</v>
      </c>
      <c r="G103" s="16">
        <f t="shared" si="26"/>
        <v>0</v>
      </c>
      <c r="H103" s="25"/>
      <c r="I103" s="23">
        <f t="shared" si="27"/>
        <v>23</v>
      </c>
      <c r="J103" s="16">
        <f t="shared" si="28"/>
        <v>0</v>
      </c>
      <c r="K103" s="22">
        <f t="shared" si="29"/>
        <v>0</v>
      </c>
      <c r="L103" s="23">
        <f t="shared" si="30"/>
        <v>23</v>
      </c>
      <c r="M103" s="24">
        <f t="shared" si="31"/>
        <v>0</v>
      </c>
    </row>
    <row r="104" s="1" customFormat="1" customHeight="1" spans="1:14">
      <c r="A104" s="41" t="s">
        <v>145</v>
      </c>
      <c r="B104" s="22">
        <v>0</v>
      </c>
      <c r="C104" s="16">
        <v>349.5</v>
      </c>
      <c r="D104" s="24">
        <f t="shared" si="24"/>
        <v>0</v>
      </c>
      <c r="E104" s="25"/>
      <c r="F104" s="23">
        <f t="shared" si="25"/>
        <v>349.5</v>
      </c>
      <c r="G104" s="16">
        <f t="shared" si="26"/>
        <v>0</v>
      </c>
      <c r="H104" s="25"/>
      <c r="I104" s="23">
        <f t="shared" si="27"/>
        <v>349.5</v>
      </c>
      <c r="J104" s="16">
        <f t="shared" si="28"/>
        <v>0</v>
      </c>
      <c r="K104" s="22">
        <f t="shared" si="29"/>
        <v>0</v>
      </c>
      <c r="L104" s="23">
        <f t="shared" si="30"/>
        <v>349.5</v>
      </c>
      <c r="M104" s="24">
        <f t="shared" si="31"/>
        <v>0</v>
      </c>
      <c r="N104" s="24"/>
    </row>
    <row r="105" s="1" customFormat="1" customHeight="1" spans="1:14">
      <c r="A105" s="41" t="s">
        <v>146</v>
      </c>
      <c r="B105" s="22">
        <v>0</v>
      </c>
      <c r="C105" s="16">
        <v>1040</v>
      </c>
      <c r="D105" s="24">
        <f t="shared" si="24"/>
        <v>0</v>
      </c>
      <c r="E105" s="25"/>
      <c r="F105" s="23">
        <f t="shared" si="25"/>
        <v>1040</v>
      </c>
      <c r="G105" s="16">
        <f t="shared" si="26"/>
        <v>0</v>
      </c>
      <c r="H105" s="25"/>
      <c r="I105" s="23">
        <f t="shared" si="27"/>
        <v>1040</v>
      </c>
      <c r="J105" s="16">
        <f t="shared" si="28"/>
        <v>0</v>
      </c>
      <c r="K105" s="22">
        <f t="shared" si="29"/>
        <v>0</v>
      </c>
      <c r="L105" s="23">
        <f t="shared" si="30"/>
        <v>1040</v>
      </c>
      <c r="M105" s="24">
        <f t="shared" si="31"/>
        <v>0</v>
      </c>
      <c r="N105" s="6"/>
    </row>
    <row r="106" customHeight="1" spans="1:13">
      <c r="A106" s="41" t="s">
        <v>147</v>
      </c>
      <c r="B106" s="22">
        <v>0</v>
      </c>
      <c r="C106" s="16">
        <v>170</v>
      </c>
      <c r="D106" s="24">
        <f t="shared" si="24"/>
        <v>0</v>
      </c>
      <c r="E106" s="25"/>
      <c r="F106" s="23">
        <f t="shared" si="25"/>
        <v>170</v>
      </c>
      <c r="G106" s="16">
        <f t="shared" si="26"/>
        <v>0</v>
      </c>
      <c r="H106" s="25"/>
      <c r="I106" s="23">
        <f t="shared" si="27"/>
        <v>170</v>
      </c>
      <c r="J106" s="16">
        <f t="shared" si="28"/>
        <v>0</v>
      </c>
      <c r="K106" s="22">
        <f t="shared" si="29"/>
        <v>0</v>
      </c>
      <c r="L106" s="23">
        <f t="shared" si="30"/>
        <v>170</v>
      </c>
      <c r="M106" s="24">
        <f t="shared" si="31"/>
        <v>0</v>
      </c>
    </row>
    <row r="107" s="2" customFormat="1" customHeight="1" spans="1:13">
      <c r="A107" s="44" t="s">
        <v>148</v>
      </c>
      <c r="B107" s="45">
        <v>0</v>
      </c>
      <c r="C107" s="39">
        <v>80</v>
      </c>
      <c r="D107" s="37">
        <f t="shared" si="24"/>
        <v>0</v>
      </c>
      <c r="E107" s="43"/>
      <c r="F107" s="40">
        <f t="shared" si="25"/>
        <v>80</v>
      </c>
      <c r="G107" s="39">
        <f t="shared" si="26"/>
        <v>0</v>
      </c>
      <c r="H107" s="43"/>
      <c r="I107" s="40">
        <f t="shared" si="27"/>
        <v>80</v>
      </c>
      <c r="J107" s="39">
        <f t="shared" si="28"/>
        <v>0</v>
      </c>
      <c r="K107" s="45">
        <f t="shared" si="29"/>
        <v>0</v>
      </c>
      <c r="L107" s="40">
        <f t="shared" si="30"/>
        <v>80</v>
      </c>
      <c r="M107" s="37">
        <f t="shared" si="31"/>
        <v>0</v>
      </c>
    </row>
    <row r="108" customHeight="1" spans="1:13">
      <c r="A108" s="26" t="s">
        <v>149</v>
      </c>
      <c r="B108" s="22">
        <v>0</v>
      </c>
      <c r="C108" s="46">
        <v>7416</v>
      </c>
      <c r="D108" s="24">
        <f t="shared" si="24"/>
        <v>0</v>
      </c>
      <c r="E108" s="25"/>
      <c r="F108" s="40">
        <f t="shared" si="25"/>
        <v>7416</v>
      </c>
      <c r="G108" s="39">
        <f t="shared" si="26"/>
        <v>0</v>
      </c>
      <c r="H108" s="25"/>
      <c r="I108" s="40">
        <f t="shared" si="27"/>
        <v>7416</v>
      </c>
      <c r="J108" s="39">
        <f t="shared" si="28"/>
        <v>0</v>
      </c>
      <c r="K108" s="22">
        <f t="shared" si="29"/>
        <v>0</v>
      </c>
      <c r="L108" s="23">
        <f t="shared" si="30"/>
        <v>7416</v>
      </c>
      <c r="M108" s="24">
        <f t="shared" si="31"/>
        <v>0</v>
      </c>
    </row>
    <row r="109" customHeight="1" spans="1:13">
      <c r="A109" s="26" t="s">
        <v>150</v>
      </c>
      <c r="B109" s="22">
        <v>0</v>
      </c>
      <c r="C109" s="16">
        <v>650</v>
      </c>
      <c r="D109" s="24">
        <f t="shared" si="24"/>
        <v>0</v>
      </c>
      <c r="E109" s="25"/>
      <c r="F109" s="23">
        <f t="shared" si="25"/>
        <v>650</v>
      </c>
      <c r="G109" s="46">
        <f t="shared" si="26"/>
        <v>0</v>
      </c>
      <c r="H109" s="25"/>
      <c r="I109" s="23">
        <f t="shared" si="27"/>
        <v>650</v>
      </c>
      <c r="J109" s="46">
        <f t="shared" si="28"/>
        <v>0</v>
      </c>
      <c r="K109" s="22">
        <f t="shared" si="29"/>
        <v>0</v>
      </c>
      <c r="L109" s="23">
        <f t="shared" si="30"/>
        <v>650</v>
      </c>
      <c r="M109" s="24">
        <f t="shared" si="31"/>
        <v>0</v>
      </c>
    </row>
    <row r="110" s="1" customFormat="1" customHeight="1" spans="1:14">
      <c r="A110" s="26" t="s">
        <v>151</v>
      </c>
      <c r="B110" s="22">
        <v>0</v>
      </c>
      <c r="C110" s="16">
        <v>74.39</v>
      </c>
      <c r="D110" s="24">
        <f t="shared" si="24"/>
        <v>0</v>
      </c>
      <c r="E110" s="25">
        <v>1</v>
      </c>
      <c r="F110" s="40">
        <f t="shared" si="25"/>
        <v>74.39</v>
      </c>
      <c r="G110" s="39">
        <f t="shared" si="26"/>
        <v>74.39</v>
      </c>
      <c r="H110" s="25">
        <v>1</v>
      </c>
      <c r="I110" s="40">
        <f t="shared" si="27"/>
        <v>74.39</v>
      </c>
      <c r="J110" s="39">
        <f t="shared" si="28"/>
        <v>74.39</v>
      </c>
      <c r="K110" s="22">
        <f t="shared" si="29"/>
        <v>0</v>
      </c>
      <c r="L110" s="40">
        <f t="shared" si="30"/>
        <v>74.39</v>
      </c>
      <c r="M110" s="24">
        <f t="shared" si="31"/>
        <v>0</v>
      </c>
      <c r="N110" s="6"/>
    </row>
    <row r="111" s="1" customFormat="1" customHeight="1" spans="1:14">
      <c r="A111" s="44" t="s">
        <v>152</v>
      </c>
      <c r="B111" s="22">
        <v>0</v>
      </c>
      <c r="C111" s="39">
        <v>2100</v>
      </c>
      <c r="D111" s="24">
        <f t="shared" si="24"/>
        <v>0</v>
      </c>
      <c r="E111" s="25">
        <v>1</v>
      </c>
      <c r="F111" s="23">
        <f t="shared" si="25"/>
        <v>2100</v>
      </c>
      <c r="G111" s="39">
        <f t="shared" si="26"/>
        <v>2100</v>
      </c>
      <c r="H111" s="25">
        <v>1</v>
      </c>
      <c r="I111" s="23">
        <f t="shared" si="27"/>
        <v>2100</v>
      </c>
      <c r="J111" s="39">
        <f t="shared" si="28"/>
        <v>2100</v>
      </c>
      <c r="K111" s="22">
        <f t="shared" si="29"/>
        <v>0</v>
      </c>
      <c r="L111" s="23">
        <f t="shared" si="30"/>
        <v>2100</v>
      </c>
      <c r="M111" s="24">
        <f t="shared" si="31"/>
        <v>0</v>
      </c>
      <c r="N111" s="6"/>
    </row>
    <row r="112" s="1" customFormat="1" customHeight="1" spans="1:14">
      <c r="A112" s="26" t="s">
        <v>153</v>
      </c>
      <c r="B112" s="22">
        <v>0</v>
      </c>
      <c r="C112" s="16">
        <v>320</v>
      </c>
      <c r="D112" s="24">
        <f t="shared" si="24"/>
        <v>0</v>
      </c>
      <c r="E112" s="25">
        <v>10</v>
      </c>
      <c r="F112" s="23">
        <f t="shared" si="25"/>
        <v>320</v>
      </c>
      <c r="G112" s="16">
        <f t="shared" si="26"/>
        <v>3200</v>
      </c>
      <c r="H112" s="25">
        <v>10</v>
      </c>
      <c r="I112" s="23">
        <f t="shared" si="27"/>
        <v>320</v>
      </c>
      <c r="J112" s="16">
        <f t="shared" si="28"/>
        <v>3200</v>
      </c>
      <c r="K112" s="22">
        <f t="shared" si="29"/>
        <v>0</v>
      </c>
      <c r="L112" s="23">
        <f t="shared" si="30"/>
        <v>320</v>
      </c>
      <c r="M112" s="24">
        <f t="shared" si="31"/>
        <v>0</v>
      </c>
      <c r="N112" s="6"/>
    </row>
    <row r="113" s="1" customFormat="1" customHeight="1" spans="1:14">
      <c r="A113" s="26" t="s">
        <v>154</v>
      </c>
      <c r="B113" s="22">
        <v>0</v>
      </c>
      <c r="C113" s="46">
        <v>425</v>
      </c>
      <c r="D113" s="24">
        <f t="shared" si="24"/>
        <v>0</v>
      </c>
      <c r="E113" s="25">
        <v>5</v>
      </c>
      <c r="F113" s="40">
        <f t="shared" si="25"/>
        <v>425</v>
      </c>
      <c r="G113" s="39">
        <f t="shared" si="26"/>
        <v>2125</v>
      </c>
      <c r="H113" s="25">
        <v>5</v>
      </c>
      <c r="I113" s="40">
        <f t="shared" si="27"/>
        <v>425</v>
      </c>
      <c r="J113" s="39">
        <f t="shared" si="28"/>
        <v>2125</v>
      </c>
      <c r="K113" s="22">
        <f t="shared" si="29"/>
        <v>0</v>
      </c>
      <c r="L113" s="23">
        <f t="shared" si="30"/>
        <v>425</v>
      </c>
      <c r="M113" s="24">
        <f t="shared" si="31"/>
        <v>0</v>
      </c>
      <c r="N113" s="6"/>
    </row>
    <row r="114" s="1" customFormat="1" customHeight="1" spans="1:14">
      <c r="A114" s="47" t="s">
        <v>155</v>
      </c>
      <c r="B114" s="22">
        <v>0</v>
      </c>
      <c r="C114" s="16">
        <v>385</v>
      </c>
      <c r="D114" s="24">
        <f t="shared" si="24"/>
        <v>0</v>
      </c>
      <c r="E114" s="25">
        <v>1</v>
      </c>
      <c r="F114" s="23">
        <f t="shared" si="25"/>
        <v>385</v>
      </c>
      <c r="G114" s="16">
        <f t="shared" si="26"/>
        <v>385</v>
      </c>
      <c r="H114" s="43">
        <v>1</v>
      </c>
      <c r="I114" s="23">
        <f t="shared" si="27"/>
        <v>385</v>
      </c>
      <c r="J114" s="16">
        <f t="shared" si="28"/>
        <v>385</v>
      </c>
      <c r="K114" s="22">
        <f t="shared" si="29"/>
        <v>0</v>
      </c>
      <c r="L114" s="23">
        <f t="shared" si="30"/>
        <v>385</v>
      </c>
      <c r="M114" s="24">
        <f t="shared" si="31"/>
        <v>0</v>
      </c>
      <c r="N114" s="6"/>
    </row>
    <row r="115" s="1" customFormat="1" customHeight="1" spans="1:14">
      <c r="A115" s="26" t="s">
        <v>156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157</v>
      </c>
      <c r="B116" s="22">
        <v>0</v>
      </c>
      <c r="C116" s="39">
        <v>262</v>
      </c>
      <c r="D116" s="24">
        <f t="shared" si="24"/>
        <v>0</v>
      </c>
      <c r="E116" s="25">
        <v>1</v>
      </c>
      <c r="F116" s="40">
        <f t="shared" si="25"/>
        <v>262</v>
      </c>
      <c r="G116" s="39">
        <f t="shared" si="26"/>
        <v>262</v>
      </c>
      <c r="H116" s="25">
        <v>1</v>
      </c>
      <c r="I116" s="40">
        <f t="shared" si="27"/>
        <v>262</v>
      </c>
      <c r="J116" s="39">
        <f t="shared" si="28"/>
        <v>262</v>
      </c>
      <c r="K116" s="22">
        <f t="shared" si="29"/>
        <v>0</v>
      </c>
      <c r="L116" s="23">
        <f t="shared" si="30"/>
        <v>262</v>
      </c>
      <c r="M116" s="37">
        <f t="shared" si="31"/>
        <v>0</v>
      </c>
      <c r="N116" s="6"/>
    </row>
    <row r="117" s="1" customFormat="1" customHeight="1" spans="1:14">
      <c r="A117" s="41" t="s">
        <v>158</v>
      </c>
      <c r="B117" s="22">
        <v>0</v>
      </c>
      <c r="C117" s="39">
        <v>18445.5</v>
      </c>
      <c r="D117" s="24">
        <f t="shared" si="24"/>
        <v>0</v>
      </c>
      <c r="E117" s="25">
        <v>1</v>
      </c>
      <c r="F117" s="40">
        <f t="shared" si="25"/>
        <v>18445.5</v>
      </c>
      <c r="G117" s="39">
        <f t="shared" si="26"/>
        <v>18445.5</v>
      </c>
      <c r="H117" s="25">
        <v>1</v>
      </c>
      <c r="I117" s="40">
        <f t="shared" si="27"/>
        <v>18445.5</v>
      </c>
      <c r="J117" s="39">
        <f t="shared" si="28"/>
        <v>18445.5</v>
      </c>
      <c r="K117" s="22">
        <f t="shared" si="29"/>
        <v>0</v>
      </c>
      <c r="L117" s="23">
        <f t="shared" si="30"/>
        <v>18445.5</v>
      </c>
      <c r="M117" s="24">
        <f t="shared" si="31"/>
        <v>0</v>
      </c>
      <c r="N117" s="6"/>
    </row>
    <row r="118" s="1" customFormat="1" customHeight="1" spans="1:14">
      <c r="A118" s="44" t="s">
        <v>159</v>
      </c>
      <c r="B118" s="22">
        <v>0</v>
      </c>
      <c r="C118" s="46">
        <v>1233.1</v>
      </c>
      <c r="D118" s="24">
        <f t="shared" si="24"/>
        <v>0</v>
      </c>
      <c r="E118" s="25">
        <v>1</v>
      </c>
      <c r="F118" s="48">
        <f t="shared" si="25"/>
        <v>1233.1</v>
      </c>
      <c r="G118" s="46">
        <f t="shared" si="26"/>
        <v>1233.1</v>
      </c>
      <c r="H118" s="25">
        <v>1</v>
      </c>
      <c r="I118" s="48">
        <f t="shared" si="27"/>
        <v>1233.1</v>
      </c>
      <c r="J118" s="46">
        <f t="shared" si="28"/>
        <v>1233.1</v>
      </c>
      <c r="K118" s="22">
        <f t="shared" si="29"/>
        <v>0</v>
      </c>
      <c r="L118" s="23">
        <f t="shared" si="30"/>
        <v>1233.1</v>
      </c>
      <c r="M118" s="24">
        <f t="shared" si="31"/>
        <v>0</v>
      </c>
      <c r="N118" s="6"/>
    </row>
    <row r="119" s="1" customFormat="1" customHeight="1" spans="1:14">
      <c r="A119" s="44" t="s">
        <v>149</v>
      </c>
      <c r="B119" s="22">
        <v>0</v>
      </c>
      <c r="C119" s="39">
        <v>2067</v>
      </c>
      <c r="D119" s="24">
        <f t="shared" si="24"/>
        <v>0</v>
      </c>
      <c r="E119" s="25">
        <v>1</v>
      </c>
      <c r="F119" s="40">
        <f t="shared" si="25"/>
        <v>2067</v>
      </c>
      <c r="G119" s="39">
        <f t="shared" si="26"/>
        <v>2067</v>
      </c>
      <c r="H119" s="43">
        <v>1</v>
      </c>
      <c r="I119" s="40">
        <f t="shared" si="27"/>
        <v>2067</v>
      </c>
      <c r="J119" s="39">
        <f t="shared" si="28"/>
        <v>2067</v>
      </c>
      <c r="K119" s="22">
        <f t="shared" si="29"/>
        <v>0</v>
      </c>
      <c r="L119" s="23">
        <f t="shared" si="30"/>
        <v>2067</v>
      </c>
      <c r="M119" s="24">
        <f t="shared" si="31"/>
        <v>0</v>
      </c>
      <c r="N119" s="6"/>
    </row>
    <row r="120" customHeight="1" spans="1:13">
      <c r="A120" s="44" t="s">
        <v>160</v>
      </c>
      <c r="B120" s="22">
        <v>0</v>
      </c>
      <c r="C120" s="49">
        <v>3</v>
      </c>
      <c r="D120" s="24">
        <f t="shared" si="24"/>
        <v>0</v>
      </c>
      <c r="E120" s="25">
        <v>50</v>
      </c>
      <c r="F120" s="48">
        <f t="shared" si="25"/>
        <v>3</v>
      </c>
      <c r="G120" s="46">
        <f t="shared" si="26"/>
        <v>150</v>
      </c>
      <c r="H120" s="25">
        <v>50</v>
      </c>
      <c r="I120" s="48">
        <f t="shared" si="27"/>
        <v>3</v>
      </c>
      <c r="J120" s="46">
        <f t="shared" si="28"/>
        <v>150</v>
      </c>
      <c r="K120" s="22">
        <f t="shared" si="29"/>
        <v>0</v>
      </c>
      <c r="L120" s="23">
        <f t="shared" si="30"/>
        <v>3</v>
      </c>
      <c r="M120" s="24">
        <f t="shared" si="31"/>
        <v>0</v>
      </c>
    </row>
    <row r="121" customHeight="1" spans="1:13">
      <c r="A121" s="26" t="s">
        <v>161</v>
      </c>
      <c r="B121" s="22">
        <v>0</v>
      </c>
      <c r="C121" s="37">
        <v>7</v>
      </c>
      <c r="D121" s="24">
        <f t="shared" si="24"/>
        <v>0</v>
      </c>
      <c r="E121" s="25">
        <v>300</v>
      </c>
      <c r="F121" s="40">
        <f t="shared" si="25"/>
        <v>7</v>
      </c>
      <c r="G121" s="39">
        <f t="shared" si="26"/>
        <v>2100</v>
      </c>
      <c r="H121" s="25">
        <v>300</v>
      </c>
      <c r="I121" s="40">
        <f t="shared" si="27"/>
        <v>7</v>
      </c>
      <c r="J121" s="39">
        <f t="shared" si="28"/>
        <v>2100</v>
      </c>
      <c r="K121" s="22">
        <f t="shared" si="29"/>
        <v>0</v>
      </c>
      <c r="L121" s="23">
        <f t="shared" si="30"/>
        <v>7</v>
      </c>
      <c r="M121" s="24">
        <f t="shared" si="31"/>
        <v>0</v>
      </c>
    </row>
    <row r="122" customHeight="1" spans="1:13">
      <c r="A122" s="26" t="s">
        <v>162</v>
      </c>
      <c r="B122" s="22">
        <v>0</v>
      </c>
      <c r="C122" s="37">
        <v>1700</v>
      </c>
      <c r="D122" s="24">
        <f t="shared" si="24"/>
        <v>0</v>
      </c>
      <c r="E122" s="25">
        <v>1</v>
      </c>
      <c r="F122" s="40">
        <f t="shared" si="25"/>
        <v>1700</v>
      </c>
      <c r="G122" s="39">
        <f t="shared" si="26"/>
        <v>1700</v>
      </c>
      <c r="H122" s="25">
        <v>1</v>
      </c>
      <c r="I122" s="40">
        <f t="shared" si="27"/>
        <v>1700</v>
      </c>
      <c r="J122" s="39">
        <f t="shared" si="28"/>
        <v>1700</v>
      </c>
      <c r="K122" s="22">
        <f t="shared" si="29"/>
        <v>0</v>
      </c>
      <c r="L122" s="23">
        <f t="shared" si="30"/>
        <v>1700</v>
      </c>
      <c r="M122" s="24">
        <f t="shared" si="31"/>
        <v>0</v>
      </c>
    </row>
    <row r="123" s="2" customFormat="1" customHeight="1" spans="1:13">
      <c r="A123" s="44" t="s">
        <v>150</v>
      </c>
      <c r="B123" s="45">
        <v>0</v>
      </c>
      <c r="C123" s="37">
        <v>650</v>
      </c>
      <c r="D123" s="24">
        <f t="shared" si="24"/>
        <v>0</v>
      </c>
      <c r="E123" s="43">
        <v>1</v>
      </c>
      <c r="F123" s="23">
        <f t="shared" si="25"/>
        <v>650</v>
      </c>
      <c r="G123" s="16">
        <f t="shared" si="26"/>
        <v>650</v>
      </c>
      <c r="H123" s="43">
        <v>1</v>
      </c>
      <c r="I123" s="23">
        <f t="shared" si="27"/>
        <v>650</v>
      </c>
      <c r="J123" s="16">
        <f t="shared" si="28"/>
        <v>650</v>
      </c>
      <c r="K123" s="22">
        <f t="shared" si="29"/>
        <v>0</v>
      </c>
      <c r="L123" s="23">
        <f t="shared" si="30"/>
        <v>650</v>
      </c>
      <c r="M123" s="24">
        <f t="shared" si="31"/>
        <v>0</v>
      </c>
    </row>
    <row r="124" s="2" customFormat="1" customHeight="1" spans="1:13">
      <c r="A124" s="44" t="s">
        <v>163</v>
      </c>
      <c r="B124" s="45">
        <v>0</v>
      </c>
      <c r="C124" s="37">
        <v>1450</v>
      </c>
      <c r="D124" s="24">
        <f t="shared" si="24"/>
        <v>0</v>
      </c>
      <c r="E124" s="43">
        <v>1</v>
      </c>
      <c r="F124" s="23">
        <f t="shared" si="25"/>
        <v>1450</v>
      </c>
      <c r="G124" s="16">
        <f t="shared" si="26"/>
        <v>1450</v>
      </c>
      <c r="H124" s="43">
        <v>1</v>
      </c>
      <c r="I124" s="23">
        <f t="shared" si="27"/>
        <v>1450</v>
      </c>
      <c r="J124" s="39">
        <f t="shared" si="28"/>
        <v>1450</v>
      </c>
      <c r="K124" s="22">
        <f t="shared" si="29"/>
        <v>0</v>
      </c>
      <c r="L124" s="23">
        <f t="shared" si="30"/>
        <v>1450</v>
      </c>
      <c r="M124" s="24">
        <f t="shared" si="31"/>
        <v>0</v>
      </c>
    </row>
    <row r="125" s="2" customFormat="1" customHeight="1" spans="1:13">
      <c r="A125" s="44" t="s">
        <v>164</v>
      </c>
      <c r="B125" s="45">
        <v>0</v>
      </c>
      <c r="C125" s="37">
        <v>739</v>
      </c>
      <c r="D125" s="24">
        <f t="shared" si="24"/>
        <v>0</v>
      </c>
      <c r="E125" s="43">
        <v>1</v>
      </c>
      <c r="F125" s="48">
        <f t="shared" si="25"/>
        <v>739</v>
      </c>
      <c r="G125" s="46">
        <f t="shared" si="26"/>
        <v>739</v>
      </c>
      <c r="H125" s="43">
        <v>1</v>
      </c>
      <c r="I125" s="48">
        <f t="shared" si="27"/>
        <v>739</v>
      </c>
      <c r="J125" s="46">
        <f t="shared" si="28"/>
        <v>739</v>
      </c>
      <c r="K125" s="22">
        <f t="shared" si="29"/>
        <v>0</v>
      </c>
      <c r="L125" s="23">
        <f t="shared" si="30"/>
        <v>739</v>
      </c>
      <c r="M125" s="24">
        <f t="shared" si="31"/>
        <v>0</v>
      </c>
    </row>
    <row r="126" s="2" customFormat="1" customHeight="1" spans="1:13">
      <c r="A126" s="44" t="s">
        <v>165</v>
      </c>
      <c r="B126" s="45">
        <v>0</v>
      </c>
      <c r="C126" s="37">
        <v>3.8</v>
      </c>
      <c r="D126" s="24">
        <f t="shared" si="24"/>
        <v>0</v>
      </c>
      <c r="E126" s="43">
        <v>5</v>
      </c>
      <c r="F126" s="23">
        <f t="shared" si="25"/>
        <v>3.8</v>
      </c>
      <c r="G126" s="16">
        <f t="shared" si="26"/>
        <v>19</v>
      </c>
      <c r="H126" s="43">
        <v>5</v>
      </c>
      <c r="I126" s="23">
        <f t="shared" si="27"/>
        <v>3.8</v>
      </c>
      <c r="J126" s="16">
        <f t="shared" si="28"/>
        <v>19</v>
      </c>
      <c r="K126" s="22">
        <f t="shared" si="29"/>
        <v>0</v>
      </c>
      <c r="L126" s="23">
        <f t="shared" si="30"/>
        <v>3.8</v>
      </c>
      <c r="M126" s="24">
        <f t="shared" si="31"/>
        <v>0</v>
      </c>
    </row>
    <row r="127" s="2" customFormat="1" customHeight="1" spans="1:13">
      <c r="A127" s="44" t="s">
        <v>166</v>
      </c>
      <c r="B127" s="45">
        <v>0</v>
      </c>
      <c r="C127" s="37">
        <v>18</v>
      </c>
      <c r="D127" s="24">
        <f t="shared" si="24"/>
        <v>0</v>
      </c>
      <c r="E127" s="43">
        <v>1</v>
      </c>
      <c r="F127" s="48">
        <f t="shared" si="25"/>
        <v>18</v>
      </c>
      <c r="G127" s="46">
        <f t="shared" si="26"/>
        <v>18</v>
      </c>
      <c r="H127" s="43">
        <v>1</v>
      </c>
      <c r="I127" s="48">
        <f t="shared" si="27"/>
        <v>18</v>
      </c>
      <c r="J127" s="46">
        <f t="shared" si="28"/>
        <v>18</v>
      </c>
      <c r="K127" s="22">
        <f t="shared" si="29"/>
        <v>0</v>
      </c>
      <c r="L127" s="23">
        <f t="shared" si="30"/>
        <v>18</v>
      </c>
      <c r="M127" s="24">
        <f t="shared" si="31"/>
        <v>0</v>
      </c>
    </row>
    <row r="128" customHeight="1" spans="1:13">
      <c r="A128" s="26" t="s">
        <v>167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168</v>
      </c>
      <c r="B129" s="22">
        <v>0</v>
      </c>
      <c r="C129" s="24">
        <v>34</v>
      </c>
      <c r="D129" s="24">
        <f t="shared" si="24"/>
        <v>0</v>
      </c>
      <c r="E129" s="25"/>
      <c r="F129" s="23">
        <f t="shared" si="25"/>
        <v>34</v>
      </c>
      <c r="G129" s="16">
        <f t="shared" si="26"/>
        <v>0</v>
      </c>
      <c r="H129" s="25"/>
      <c r="I129" s="23">
        <f t="shared" si="27"/>
        <v>34</v>
      </c>
      <c r="J129" s="16">
        <f t="shared" si="28"/>
        <v>0</v>
      </c>
      <c r="K129" s="22">
        <f t="shared" si="29"/>
        <v>0</v>
      </c>
      <c r="L129" s="23">
        <f t="shared" si="30"/>
        <v>34</v>
      </c>
      <c r="M129" s="24">
        <f t="shared" si="31"/>
        <v>0</v>
      </c>
    </row>
    <row r="130" customHeight="1" spans="1:13">
      <c r="A130" s="26" t="s">
        <v>169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109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120</v>
      </c>
      <c r="B132" s="22">
        <v>0</v>
      </c>
      <c r="C132" s="24">
        <v>13</v>
      </c>
      <c r="D132" s="24">
        <f t="shared" si="24"/>
        <v>0</v>
      </c>
      <c r="E132" s="25">
        <v>2</v>
      </c>
      <c r="F132" s="23">
        <f t="shared" si="25"/>
        <v>13</v>
      </c>
      <c r="G132" s="16">
        <f t="shared" si="26"/>
        <v>26</v>
      </c>
      <c r="H132" s="25">
        <v>2</v>
      </c>
      <c r="I132" s="23">
        <f t="shared" si="27"/>
        <v>13</v>
      </c>
      <c r="J132" s="16">
        <f t="shared" si="28"/>
        <v>26</v>
      </c>
      <c r="K132" s="22">
        <f t="shared" si="29"/>
        <v>0</v>
      </c>
      <c r="L132" s="23">
        <f t="shared" si="30"/>
        <v>13</v>
      </c>
      <c r="M132" s="24">
        <f t="shared" si="31"/>
        <v>0</v>
      </c>
    </row>
    <row r="133" s="1" customFormat="1" customHeight="1" spans="1:13">
      <c r="A133" s="26" t="s">
        <v>170</v>
      </c>
      <c r="B133" s="22">
        <v>0</v>
      </c>
      <c r="C133" s="37">
        <v>8.5</v>
      </c>
      <c r="D133" s="24">
        <f t="shared" si="24"/>
        <v>0</v>
      </c>
      <c r="E133" s="43">
        <v>2</v>
      </c>
      <c r="F133" s="40">
        <f t="shared" si="25"/>
        <v>8.5</v>
      </c>
      <c r="G133" s="39">
        <f t="shared" si="26"/>
        <v>17</v>
      </c>
      <c r="H133" s="50">
        <v>2</v>
      </c>
      <c r="I133" s="40">
        <f t="shared" si="27"/>
        <v>8.5</v>
      </c>
      <c r="J133" s="39">
        <f t="shared" si="28"/>
        <v>17</v>
      </c>
      <c r="K133" s="22">
        <f t="shared" si="29"/>
        <v>0</v>
      </c>
      <c r="L133" s="23">
        <f t="shared" si="30"/>
        <v>8.5</v>
      </c>
      <c r="M133" s="37">
        <f t="shared" si="31"/>
        <v>0</v>
      </c>
    </row>
    <row r="134" customHeight="1" spans="1:13">
      <c r="A134" s="26" t="s">
        <v>171</v>
      </c>
      <c r="B134" s="22">
        <v>0</v>
      </c>
      <c r="C134" s="49">
        <v>1.8</v>
      </c>
      <c r="D134" s="24">
        <f t="shared" si="24"/>
        <v>0</v>
      </c>
      <c r="E134" s="25">
        <v>36</v>
      </c>
      <c r="F134" s="40">
        <f t="shared" si="25"/>
        <v>1.8</v>
      </c>
      <c r="G134" s="39">
        <f t="shared" si="26"/>
        <v>64.8</v>
      </c>
      <c r="H134" s="25">
        <v>36</v>
      </c>
      <c r="I134" s="40">
        <f t="shared" si="27"/>
        <v>1.8</v>
      </c>
      <c r="J134" s="39">
        <f t="shared" si="28"/>
        <v>64.8</v>
      </c>
      <c r="K134" s="22">
        <f t="shared" si="29"/>
        <v>0</v>
      </c>
      <c r="L134" s="23">
        <f t="shared" si="30"/>
        <v>1.8</v>
      </c>
      <c r="M134" s="24">
        <f t="shared" si="31"/>
        <v>0</v>
      </c>
    </row>
    <row r="135" s="3" customFormat="1" customHeight="1" spans="1:15">
      <c r="A135" s="41" t="s">
        <v>49</v>
      </c>
      <c r="B135" s="51"/>
      <c r="C135" s="49"/>
      <c r="D135" s="49">
        <f>SUM(D4:D134)</f>
        <v>21934.663</v>
      </c>
      <c r="E135" s="41"/>
      <c r="F135" s="49"/>
      <c r="G135" s="46">
        <f>SUM(G4:G134)</f>
        <v>37584.79</v>
      </c>
      <c r="H135" s="50"/>
      <c r="I135" s="49"/>
      <c r="J135" s="46">
        <f>SUM(J4:J134)</f>
        <v>37317.09</v>
      </c>
      <c r="K135" s="41"/>
      <c r="L135" s="49"/>
      <c r="M135" s="49">
        <f>SUM(M4:M134)</f>
        <v>22202.363</v>
      </c>
      <c r="N135" s="49">
        <f>D135+G135-J135</f>
        <v>22202.363</v>
      </c>
      <c r="O135" s="56">
        <f>D135+G135-J135</f>
        <v>22202.363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172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2025-10-06T03:37:11Z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