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7655" windowHeight="9435" activeTab="0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0" hidden="1">Sheet1!$A$3:$L$31</definedName>
    <definedName name="_xlnm._FilterDatabase" localSheetId="1" hidden="1">Sheet5!$K$33:$L$33</definedName>
    <definedName name="_xlnm._FilterDatabase" localSheetId="0" hidden="1">Sheet1!$A$3:$L$31</definedName>
  </definedNames>
  <calcPr calcId="144525"/>
</workbook>
</file>

<file path=xl/sharedStrings.xml><?xml version="1.0" encoding="utf-8"?>
<sst xmlns="http://schemas.openxmlformats.org/spreadsheetml/2006/main" uniqueCount="114" count="114">
  <si>
    <t>上海汉威康桥电线电缆有限公司（2025年11月）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</si>
  <si>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</si>
  <si>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</si>
  <si>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</si>
  <si>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</si>
  <si>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</si>
  <si>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</si>
  <si>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</si>
  <si>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</si>
  <si>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</si>
  <si>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</si>
  <si>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</si>
  <si>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</si>
  <si>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</si>
  <si>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</si>
  <si>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</si>
  <si>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</si>
  <si>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</si>
  <si>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</si>
  <si>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</si>
  <si>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</si>
  <si>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480*150*280无字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</si>
  <si>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</si>
  <si>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</si>
  <si>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</si>
  <si>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</si>
  <si>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</si>
  <si>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</si>
  <si>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</si>
  <si>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</si>
  <si>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</si>
  <si>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</si>
  <si>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</si>
  <si>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</si>
  <si>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</si>
  <si>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</si>
  <si>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</si>
  <si>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</si>
  <si>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</si>
  <si>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</si>
  <si>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</si>
  <si>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</si>
  <si>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</si>
  <si>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</si>
  <si>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</si>
  <si>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</si>
  <si>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</si>
  <si>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</si>
  <si>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</si>
  <si>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</si>
  <si>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</si>
  <si>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</si>
  <si>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</si>
  <si>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</si>
  <si>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</si>
  <si>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</si>
  <si>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</si>
  <si>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</si>
  <si>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</si>
  <si>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</si>
  <si>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</si>
  <si>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</si>
  <si>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</si>
  <si>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</si>
  <si>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</si>
  <si>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</si>
  <si>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</si>
  <si>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</si>
  <si>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</si>
  <si>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</si>
  <si>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</si>
  <si>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</si>
  <si>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charset val="134"/>
        <sz val="11"/>
        <color rgb="FF000000"/>
        <rFont val="Tahoma"/>
      </rPr>
      <t>360*150*210</t>
    </r>
    <r>
      <rPr>
        <charset val="134"/>
        <sz val="11"/>
        <color rgb="FF000000"/>
        <rFont val="Microsoft YaHei UI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</si>
  <si>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</si>
  <si>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</si>
  <si>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</si>
  <si>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</si>
  <si>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</si>
  <si>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</si>
  <si>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</si>
  <si>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</si>
  <si>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</si>
  <si>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</si>
  <si>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</si>
  <si>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</si>
  <si>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</si>
  <si>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</si>
  <si>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</si>
  <si>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</si>
  <si>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</si>
  <si>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</si>
  <si>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</si>
  <si>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</si>
  <si>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</si>
  <si>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</si>
  <si>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</si>
  <si>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</si>
  <si>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</si>
  <si>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</si>
  <si>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</si>
  <si>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</si>
  <si>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</si>
  <si>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</si>
  <si>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</si>
  <si>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常州佳友</t>
  </si>
  <si>
    <t>北彩</t>
  </si>
  <si>
    <t>丰盛诺泰</t>
  </si>
  <si>
    <t>缆普</t>
  </si>
  <si>
    <t>回盘</t>
  </si>
  <si>
    <t>常州常华</t>
  </si>
  <si>
    <t>730*730 套</t>
  </si>
  <si>
    <t>810*810 块</t>
  </si>
  <si>
    <t>第四页</t>
  </si>
  <si>
    <t>第五页</t>
  </si>
</sst>
</file>

<file path=xl/styles.xml><?xml version="1.0" encoding="utf-8"?>
<styleSheet xmlns="http://schemas.openxmlformats.org/spreadsheetml/2006/main">
  <numFmts count="2">
    <numFmt numFmtId="0" formatCode="General"/>
    <numFmt numFmtId="31" formatCode="yyyy&quot;年&quot;m&quot;月&quot;d&quot;日&quot;"/>
  </numFmts>
  <fonts count="9">
    <font>
      <name val="Tahoma"/>
      <sz val="11"/>
    </font>
    <font>
      <name val="宋体"/>
      <charset val="134"/>
      <sz val="12"/>
    </font>
    <font>
      <name val="宋体"/>
      <charset val="134"/>
      <sz val="10"/>
    </font>
    <font>
      <name val="宋体"/>
      <charset val="134"/>
      <sz val="11"/>
    </font>
    <font>
      <name val="Tahoma"/>
      <charset val="134"/>
      <sz val="11"/>
      <color rgb="FF000000"/>
    </font>
    <font>
      <name val="Tahoma"/>
      <charset val="134"/>
      <sz val="10"/>
    </font>
    <font>
      <name val="宋体"/>
      <charset val="134"/>
      <sz val="11"/>
      <color rgb="FF000000"/>
    </font>
    <font>
      <name val="Microsoft YaHei UI"/>
      <charset val="134"/>
      <sz val="11"/>
      <color rgb="FF000000"/>
    </font>
    <font>
      <name val="Tahoma"/>
      <charset val="134"/>
      <sz val="9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18">
    <xf numFmtId="0" fontId="0" fillId="0" borderId="0" xfId="0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right" vertical="center"/>
    </xf>
    <xf numFmtId="0" fontId="2" fillId="0" borderId="1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1" xfId="0" applyFont="1" applyBorder="1" applyAlignment="1">
      <alignment vertical="bottom"/>
    </xf>
    <xf numFmtId="0" fontId="4" fillId="0" borderId="1" xfId="0" applyBorder="1" applyAlignment="1">
      <alignment vertical="bottom"/>
    </xf>
    <xf numFmtId="0" fontId="3" fillId="0" borderId="0" xfId="0" applyFont="1" applyAlignment="1">
      <alignment vertical="bottom"/>
    </xf>
    <xf numFmtId="31" fontId="3" fillId="0" borderId="0" xfId="0" applyNumberFormat="1" applyFont="1">
      <alignment vertical="center"/>
    </xf>
    <xf numFmtId="0" fontId="4" fillId="0" borderId="0" xfId="0">
      <alignment vertical="center"/>
    </xf>
    <xf numFmtId="0" fontId="5" fillId="0" borderId="1" xfId="0" applyFont="1" applyBorder="1" applyAlignment="1">
      <alignment vertical="bottom"/>
    </xf>
    <xf numFmtId="0" fontId="4" fillId="0" borderId="1" xfId="0" applyFont="1" applyBorder="1" applyAlignment="1">
      <alignment vertical="bottom"/>
    </xf>
    <xf numFmtId="0" fontId="6" fillId="0" borderId="1" xfId="0" applyFont="1" applyBorder="1" applyAlignment="1">
      <alignment vertical="bottom"/>
    </xf>
    <xf numFmtId="0" fontId="7" fillId="0" borderId="1" xfId="0" applyFont="1" applyBorder="1" applyAlignment="1">
      <alignment vertical="bottom"/>
    </xf>
    <xf numFmtId="0" fontId="8" fillId="0" borderId="1" xfId="0" applyFont="1" applyBorder="1" applyAlignment="1">
      <alignment vertical="bottom"/>
    </xf>
    <xf numFmtId="0" fontId="4" fillId="0" borderId="1" xfId="0" applyBorder="1" applyAlignment="1">
      <alignment horizontal="left" vertical="bottom"/>
    </xf>
    <xf numFmtId="0" fontId="4" fillId="0" borderId="1" xfId="0" applyBorder="1" applyAlignment="1">
      <alignment horizontal="left" vertical="top"/>
    </xf>
  </cellXfs>
  <cellStyles count="2">
    <cellStyle name="常规" xfId="0" builtinId="0"/>
    <cellStyle name="常规 2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www.wps.cn/officeDocument/2020/cellImage" Target="cellimages.xml"/><Relationship Id="rId7" Type="http://schemas.openxmlformats.org/officeDocument/2006/relationships/sharedStrings" Target="sharedStrings.xml"/><Relationship Id="rId8" Type="http://schemas.openxmlformats.org/officeDocument/2006/relationships/styles" Target="styles.xml"/><Relationship Id="rId9" Type="http://schemas.openxmlformats.org/officeDocument/2006/relationships/theme" Target="theme/theme1.xml"/><Relationship Id="rId10" Type="http://schemas.openxmlformats.org/officeDocument/2006/relationships/customXml" Target="../customXml/item1.xml"/><Relationship Id="rId11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N33"/>
  <sheetViews>
    <sheetView tabSelected="1" workbookViewId="0" topLeftCell="A25" zoomScale="84">
      <selection activeCell="D26" sqref="D26"/>
    </sheetView>
  </sheetViews>
  <sheetFormatPr defaultRowHeight="14.25" defaultColWidth="9"/>
  <cols>
    <col min="1" max="1" customWidth="1" width="20.625" style="0"/>
    <col min="11" max="11" customWidth="1" width="9.125" style="0"/>
    <col min="12" max="12" customWidth="1" width="8.5" style="0"/>
  </cols>
  <sheetData>
    <row r="1" spans="8: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8:8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8:8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8:8">
      <c r="A4" s="2" t="s">
        <v>12</v>
      </c>
      <c r="B4" s="2">
        <v>204.0</v>
      </c>
      <c r="C4" s="2"/>
      <c r="D4" s="2"/>
      <c r="E4" s="2"/>
      <c r="F4" s="2"/>
      <c r="G4" s="2"/>
      <c r="H4" s="2"/>
      <c r="I4" s="2"/>
      <c r="J4" s="2">
        <f t="shared" si="0" ref="J4:J12">B4+D4-L4</f>
        <v>0.0</v>
      </c>
      <c r="K4" s="2"/>
      <c r="L4" s="2">
        <v>204.0</v>
      </c>
    </row>
    <row r="5" spans="8:8">
      <c r="A5" s="2" t="s">
        <v>13</v>
      </c>
      <c r="B5" s="2">
        <v>400.0</v>
      </c>
      <c r="C5" s="2"/>
      <c r="D5" s="2">
        <v>536.0</v>
      </c>
      <c r="E5" s="2"/>
      <c r="F5" s="2"/>
      <c r="G5" s="2"/>
      <c r="H5" s="2"/>
      <c r="I5" s="2"/>
      <c r="J5" s="2">
        <f t="shared" si="0"/>
        <v>200.0</v>
      </c>
      <c r="K5" s="2"/>
      <c r="L5" s="2">
        <v>736.0</v>
      </c>
    </row>
    <row r="6" spans="8:8">
      <c r="A6" s="2" t="s">
        <v>14</v>
      </c>
      <c r="B6" s="2">
        <v>84.0</v>
      </c>
      <c r="C6" s="2"/>
      <c r="D6" s="2">
        <v>198.0</v>
      </c>
      <c r="E6" s="2"/>
      <c r="F6" s="2"/>
      <c r="G6" s="2"/>
      <c r="H6" s="2"/>
      <c r="I6" s="2"/>
      <c r="J6" s="2">
        <f t="shared" si="0"/>
        <v>53.0</v>
      </c>
      <c r="K6" s="2"/>
      <c r="L6" s="2">
        <v>229.0</v>
      </c>
    </row>
    <row r="7" spans="8:8">
      <c r="A7" s="2" t="s">
        <v>15</v>
      </c>
      <c r="B7" s="2">
        <v>241.0</v>
      </c>
      <c r="C7" s="2"/>
      <c r="D7" s="2"/>
      <c r="E7" s="2"/>
      <c r="F7" s="2"/>
      <c r="G7" s="2"/>
      <c r="H7" s="2"/>
      <c r="I7" s="2"/>
      <c r="J7" s="2">
        <f t="shared" si="0"/>
        <v>30.0</v>
      </c>
      <c r="K7" s="2"/>
      <c r="L7" s="2">
        <v>211.0</v>
      </c>
    </row>
    <row r="8" spans="8:8">
      <c r="A8" s="2" t="s">
        <v>16</v>
      </c>
      <c r="B8" s="2">
        <v>172.0</v>
      </c>
      <c r="C8" s="2"/>
      <c r="D8" s="2">
        <v>120.0</v>
      </c>
      <c r="E8" s="2"/>
      <c r="F8" s="2"/>
      <c r="G8" s="2"/>
      <c r="H8" s="2"/>
      <c r="I8" s="2"/>
      <c r="J8" s="2">
        <f t="shared" si="0"/>
        <v>96.0</v>
      </c>
      <c r="K8" s="2"/>
      <c r="L8" s="2">
        <v>196.0</v>
      </c>
    </row>
    <row r="9" spans="8:8">
      <c r="A9" s="2" t="s">
        <v>17</v>
      </c>
      <c r="B9" s="2">
        <v>93.0</v>
      </c>
      <c r="C9" s="2"/>
      <c r="D9" s="2">
        <v>120.0</v>
      </c>
      <c r="E9" s="2"/>
      <c r="F9" s="2"/>
      <c r="G9" s="2"/>
      <c r="H9" s="2"/>
      <c r="I9" s="2"/>
      <c r="J9" s="2">
        <f t="shared" si="0"/>
        <v>10.0</v>
      </c>
      <c r="K9" s="2"/>
      <c r="L9" s="2">
        <v>203.0</v>
      </c>
    </row>
    <row r="10" spans="8:8">
      <c r="A10" s="2" t="s">
        <v>18</v>
      </c>
      <c r="B10" s="2">
        <v>111.0</v>
      </c>
      <c r="C10" s="2"/>
      <c r="D10" s="2">
        <v>70.0</v>
      </c>
      <c r="E10" s="2"/>
      <c r="F10" s="2"/>
      <c r="G10" s="2"/>
      <c r="H10" s="2"/>
      <c r="I10" s="2"/>
      <c r="J10" s="2">
        <f t="shared" si="0"/>
        <v>47.0</v>
      </c>
      <c r="K10" s="2"/>
      <c r="L10" s="2">
        <v>134.0</v>
      </c>
    </row>
    <row r="11" spans="8:8">
      <c r="A11" s="2" t="s">
        <v>19</v>
      </c>
      <c r="B11" s="2">
        <v>27.0</v>
      </c>
      <c r="C11" s="2"/>
      <c r="D11" s="2">
        <v>90.0</v>
      </c>
      <c r="E11" s="2"/>
      <c r="F11" s="2"/>
      <c r="G11" s="2"/>
      <c r="H11" s="2"/>
      <c r="I11" s="2"/>
      <c r="J11" s="2">
        <f t="shared" si="0"/>
        <v>43.0</v>
      </c>
      <c r="K11" s="2"/>
      <c r="L11" s="2">
        <v>74.0</v>
      </c>
    </row>
    <row r="12" spans="8:8" ht="16.05">
      <c r="A12" s="2" t="s">
        <v>20</v>
      </c>
      <c r="B12" s="2">
        <v>41.0</v>
      </c>
      <c r="C12" s="2"/>
      <c r="D12" s="2"/>
      <c r="E12" s="2"/>
      <c r="F12" s="2"/>
      <c r="G12" s="2"/>
      <c r="H12" s="2"/>
      <c r="I12" s="2"/>
      <c r="J12" s="2">
        <f t="shared" si="0"/>
        <v>0.0</v>
      </c>
      <c r="K12" s="2"/>
      <c r="L12" s="2">
        <v>41.0</v>
      </c>
    </row>
    <row r="13" spans="8:8">
      <c r="A13" s="2" t="s">
        <v>21</v>
      </c>
      <c r="B13" s="2">
        <v>0.0</v>
      </c>
      <c r="C13" s="2"/>
      <c r="D13" s="2"/>
      <c r="E13" s="2">
        <v>100.0</v>
      </c>
      <c r="F13" s="2"/>
      <c r="G13" s="2"/>
      <c r="H13" s="2"/>
      <c r="I13" s="2"/>
      <c r="J13" s="2">
        <f t="shared" si="1" ref="J13:J18">B13+E13-L13</f>
        <v>87.0</v>
      </c>
      <c r="K13" s="2"/>
      <c r="L13" s="2">
        <v>13.0</v>
      </c>
    </row>
    <row r="14" spans="8:8">
      <c r="A14" s="2" t="s">
        <v>22</v>
      </c>
      <c r="B14" s="2">
        <v>34.0</v>
      </c>
      <c r="C14" s="2"/>
      <c r="D14" s="2"/>
      <c r="E14" s="2">
        <v>101.0</v>
      </c>
      <c r="F14" s="2"/>
      <c r="G14" s="2"/>
      <c r="H14" s="2"/>
      <c r="I14" s="2"/>
      <c r="J14" s="2">
        <f t="shared" si="1"/>
        <v>71.0</v>
      </c>
      <c r="K14" s="2"/>
      <c r="L14" s="2">
        <v>64.0</v>
      </c>
    </row>
    <row r="15" spans="8:8">
      <c r="A15" s="2" t="s">
        <v>23</v>
      </c>
      <c r="B15" s="2">
        <v>272.0</v>
      </c>
      <c r="C15" s="2"/>
      <c r="D15" s="2"/>
      <c r="E15" s="3"/>
      <c r="F15" s="2"/>
      <c r="G15" s="2"/>
      <c r="H15" s="2"/>
      <c r="I15" s="2"/>
      <c r="J15" s="2">
        <f t="shared" si="1"/>
        <v>176.0</v>
      </c>
      <c r="K15" s="2"/>
      <c r="L15" s="2">
        <v>96.0</v>
      </c>
    </row>
    <row r="16" spans="8:8">
      <c r="A16" s="2" t="s">
        <v>24</v>
      </c>
      <c r="B16" s="2">
        <v>80.0</v>
      </c>
      <c r="C16" s="2"/>
      <c r="D16" s="2"/>
      <c r="E16" s="3"/>
      <c r="F16" s="2"/>
      <c r="G16" s="2"/>
      <c r="H16" s="2"/>
      <c r="I16" s="2"/>
      <c r="J16" s="2">
        <f t="shared" si="1"/>
        <v>0.0</v>
      </c>
      <c r="K16" s="2"/>
      <c r="L16" s="2">
        <v>80.0</v>
      </c>
    </row>
    <row r="17" spans="8:8">
      <c r="A17" s="4" t="s">
        <v>25</v>
      </c>
      <c r="B17" s="2">
        <v>0.0</v>
      </c>
      <c r="C17" s="2"/>
      <c r="D17" s="2"/>
      <c r="E17" s="2"/>
      <c r="F17" s="2"/>
      <c r="G17" s="2"/>
      <c r="H17" s="2"/>
      <c r="I17" s="2"/>
      <c r="J17" s="2">
        <f t="shared" si="1"/>
        <v>0.0</v>
      </c>
      <c r="K17" s="2"/>
      <c r="L17" s="2">
        <v>0.0</v>
      </c>
    </row>
    <row r="18" spans="8:8">
      <c r="A18" s="2" t="s">
        <v>26</v>
      </c>
      <c r="B18" s="2">
        <v>101.0</v>
      </c>
      <c r="C18" s="2"/>
      <c r="D18" s="2"/>
      <c r="E18" s="3"/>
      <c r="F18" s="2"/>
      <c r="G18" s="2"/>
      <c r="H18" s="2"/>
      <c r="I18" s="2"/>
      <c r="J18" s="2">
        <f t="shared" si="1"/>
        <v>0.0</v>
      </c>
      <c r="K18" s="2"/>
      <c r="L18" s="2">
        <v>101.0</v>
      </c>
    </row>
    <row r="19" spans="8:8">
      <c r="A19" s="2" t="s">
        <v>27</v>
      </c>
      <c r="B19" s="2">
        <v>29.0</v>
      </c>
      <c r="C19" s="2"/>
      <c r="D19" s="2"/>
      <c r="E19" s="2"/>
      <c r="F19" s="2"/>
      <c r="G19" s="2"/>
      <c r="H19" s="2"/>
      <c r="I19" s="2"/>
      <c r="J19" s="2">
        <f t="shared" si="2" ref="J19:J30">B19+D19-L19</f>
        <v>0.0</v>
      </c>
      <c r="K19" s="2"/>
      <c r="L19" s="2">
        <v>29.0</v>
      </c>
    </row>
    <row r="20" spans="8:8">
      <c r="A20" s="2" t="s">
        <v>28</v>
      </c>
      <c r="B20" s="2">
        <v>0.0</v>
      </c>
      <c r="C20" s="2"/>
      <c r="D20" s="2"/>
      <c r="E20" s="2"/>
      <c r="F20" s="2"/>
      <c r="G20" s="2"/>
      <c r="H20" s="2"/>
      <c r="I20" s="2"/>
      <c r="J20" s="2">
        <f t="shared" si="2"/>
        <v>0.0</v>
      </c>
      <c r="K20" s="2"/>
      <c r="L20" s="2">
        <v>0.0</v>
      </c>
    </row>
    <row r="21" spans="8:8">
      <c r="A21" s="2" t="s">
        <v>29</v>
      </c>
      <c r="B21" s="2">
        <v>27.0</v>
      </c>
      <c r="C21" s="2"/>
      <c r="D21" s="2"/>
      <c r="E21" s="2">
        <v>51.0</v>
      </c>
      <c r="F21" s="2"/>
      <c r="G21" s="2"/>
      <c r="H21" s="2"/>
      <c r="I21" s="2"/>
      <c r="J21" s="2">
        <f>B21+E21-L21</f>
        <v>34.0</v>
      </c>
      <c r="K21" s="2"/>
      <c r="L21" s="2">
        <v>44.0</v>
      </c>
    </row>
    <row r="22" spans="8:8">
      <c r="A22" s="2" t="s">
        <v>30</v>
      </c>
      <c r="B22" s="2">
        <v>3.0</v>
      </c>
      <c r="C22" s="2"/>
      <c r="D22" s="2"/>
      <c r="E22" s="2"/>
      <c r="F22" s="2"/>
      <c r="G22" s="2"/>
      <c r="H22" s="2"/>
      <c r="I22" s="2"/>
      <c r="J22" s="2">
        <f t="shared" si="2"/>
        <v>0.0</v>
      </c>
      <c r="K22" s="2"/>
      <c r="L22" s="2">
        <v>3.0</v>
      </c>
    </row>
    <row r="23" spans="8:8">
      <c r="A23" s="2" t="s">
        <v>31</v>
      </c>
      <c r="B23" s="2">
        <v>66.0</v>
      </c>
      <c r="C23" s="2"/>
      <c r="D23" s="2"/>
      <c r="E23" s="2"/>
      <c r="F23" s="2"/>
      <c r="G23" s="2"/>
      <c r="H23" s="2"/>
      <c r="I23" s="2"/>
      <c r="J23" s="2">
        <f t="shared" si="2"/>
        <v>66.0</v>
      </c>
      <c r="K23" s="2"/>
      <c r="L23" s="2">
        <v>0.0</v>
      </c>
    </row>
    <row r="24" spans="8:8">
      <c r="A24" s="2" t="s">
        <v>32</v>
      </c>
      <c r="B24" s="2">
        <v>5.0</v>
      </c>
      <c r="C24" s="2"/>
      <c r="D24" s="2"/>
      <c r="E24" s="2"/>
      <c r="F24" s="2"/>
      <c r="G24" s="2"/>
      <c r="H24" s="2"/>
      <c r="I24" s="2"/>
      <c r="J24" s="2">
        <f t="shared" si="2"/>
        <v>0.0</v>
      </c>
      <c r="K24" s="2"/>
      <c r="L24" s="2">
        <v>5.0</v>
      </c>
    </row>
    <row r="25" spans="8:8">
      <c r="A25" s="5" t="s">
        <v>33</v>
      </c>
      <c r="B25" s="2">
        <v>1.0</v>
      </c>
      <c r="C25" s="2"/>
      <c r="D25" s="2"/>
      <c r="E25" s="2"/>
      <c r="F25" s="2"/>
      <c r="G25" s="2"/>
      <c r="H25" s="2"/>
      <c r="I25" s="2"/>
      <c r="J25" s="2">
        <f t="shared" si="2"/>
        <v>0.0</v>
      </c>
      <c r="K25" s="2"/>
      <c r="L25" s="2">
        <v>1.0</v>
      </c>
    </row>
    <row r="26" spans="8:8" ht="16.05">
      <c r="A26" s="2" t="s">
        <v>34</v>
      </c>
      <c r="B26" s="2">
        <v>0.0</v>
      </c>
      <c r="C26" s="2"/>
      <c r="D26" s="2">
        <v>50.0</v>
      </c>
      <c r="E26" s="2"/>
      <c r="F26" s="2"/>
      <c r="G26" s="2"/>
      <c r="H26" s="2"/>
      <c r="I26" s="2"/>
      <c r="J26" s="2">
        <f t="shared" si="2"/>
        <v>50.0</v>
      </c>
      <c r="K26" s="2"/>
      <c r="L26" s="2">
        <v>0.0</v>
      </c>
    </row>
    <row r="27" spans="8:8">
      <c r="A27" s="2" t="s">
        <v>35</v>
      </c>
      <c r="B27" s="2">
        <v>2.0</v>
      </c>
      <c r="C27" s="2"/>
      <c r="D27" s="2"/>
      <c r="E27" s="2"/>
      <c r="F27" s="2"/>
      <c r="G27" s="2"/>
      <c r="H27" s="2"/>
      <c r="I27" s="2"/>
      <c r="J27" s="2">
        <f t="shared" si="2"/>
        <v>0.0</v>
      </c>
      <c r="K27" s="2"/>
      <c r="L27" s="2">
        <v>2.0</v>
      </c>
    </row>
    <row r="28" spans="8:8">
      <c r="A28" s="2" t="s">
        <v>36</v>
      </c>
      <c r="B28" s="2">
        <v>1.0</v>
      </c>
      <c r="C28" s="2"/>
      <c r="D28" s="2"/>
      <c r="E28" s="2"/>
      <c r="F28" s="2"/>
      <c r="G28" s="2"/>
      <c r="H28" s="2"/>
      <c r="I28" s="2"/>
      <c r="J28" s="2">
        <f t="shared" si="2"/>
        <v>0.0</v>
      </c>
      <c r="K28" s="2"/>
      <c r="L28" s="2">
        <v>1.0</v>
      </c>
    </row>
    <row r="29" spans="8:8">
      <c r="A29" s="2" t="s">
        <v>37</v>
      </c>
      <c r="B29" s="2">
        <v>282.0</v>
      </c>
      <c r="C29" s="2"/>
      <c r="D29" s="2"/>
      <c r="E29" s="2"/>
      <c r="F29" s="2"/>
      <c r="G29" s="2"/>
      <c r="H29" s="2"/>
      <c r="I29" s="2"/>
      <c r="J29" s="2">
        <f t="shared" si="2"/>
        <v>0.0</v>
      </c>
      <c r="K29" s="2"/>
      <c r="L29" s="2">
        <v>282.0</v>
      </c>
    </row>
    <row r="30" spans="8:8">
      <c r="A30" s="2" t="s">
        <v>38</v>
      </c>
      <c r="B30" s="2">
        <v>3.0</v>
      </c>
      <c r="C30" s="2"/>
      <c r="D30" s="2"/>
      <c r="E30" s="2"/>
      <c r="F30" s="2"/>
      <c r="G30" s="2"/>
      <c r="H30" s="2"/>
      <c r="I30" s="2"/>
      <c r="J30" s="2">
        <f t="shared" si="2"/>
        <v>0.0</v>
      </c>
      <c r="K30" s="2"/>
      <c r="L30" s="2">
        <v>3.0</v>
      </c>
    </row>
    <row r="31" spans="8:8">
      <c r="A31" s="6" t="s">
        <v>39</v>
      </c>
      <c r="B31" s="7">
        <f>SUM(B4:B30)</f>
        <v>2279.0</v>
      </c>
      <c r="C31" s="7"/>
      <c r="D31" s="7">
        <f>SUM(D4:D30)</f>
        <v>1184.0</v>
      </c>
      <c r="E31" s="7">
        <f>SUM(E4:E30)</f>
        <v>252.0</v>
      </c>
      <c r="F31" s="7">
        <f>SUM(F4:F30)</f>
        <v>0.0</v>
      </c>
      <c r="G31" s="7"/>
      <c r="H31" s="7"/>
      <c r="I31" s="7"/>
      <c r="J31" s="7">
        <f>SUM(J4:J30)</f>
        <v>963.0</v>
      </c>
      <c r="K31" s="7"/>
      <c r="L31" s="7">
        <f>SUM(L4:L30)</f>
        <v>2752.0</v>
      </c>
      <c r="M31">
        <f>B31+D31+E31+F31-J31</f>
        <v>2752.0</v>
      </c>
    </row>
    <row r="33" spans="8:8">
      <c r="A33" s="8" t="s">
        <v>40</v>
      </c>
      <c r="I33" s="8" t="s">
        <v>41</v>
      </c>
      <c r="J33" s="8"/>
      <c r="K33" s="9">
        <v>45994.0</v>
      </c>
      <c r="L33" s="10"/>
    </row>
  </sheetData>
  <sheetProtection sheet="0" formatCells="0" insertHyperlinks="0" autoFilter="0"/>
  <mergeCells count="6">
    <mergeCell ref="A1:L1"/>
    <mergeCell ref="I2:L2"/>
    <mergeCell ref="A2:A3"/>
    <mergeCell ref="B2:B3"/>
    <mergeCell ref="C2:H2"/>
    <mergeCell ref="K33:L33"/>
  </mergeCells>
  <pageMargins left="0.7" right="0.7" top="0.75" bottom="0.75" header="0.3" footer="0.3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O33"/>
  <sheetViews>
    <sheetView workbookViewId="0" topLeftCell="A4">
      <selection activeCell="L29" sqref="L29"/>
    </sheetView>
  </sheetViews>
  <sheetFormatPr defaultRowHeight="14.25" defaultColWidth="9"/>
  <cols>
    <col min="1" max="1" customWidth="1" width="16.75" style="0"/>
    <col min="13" max="13" customWidth="0" width="9.375" style="0"/>
  </cols>
  <sheetData>
    <row r="1" spans="8: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8:8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8:8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8:8">
      <c r="A4" s="2" t="s">
        <v>46</v>
      </c>
      <c r="B4" s="2">
        <v>875.0</v>
      </c>
      <c r="C4" s="2"/>
      <c r="D4" s="2"/>
      <c r="E4" s="2"/>
      <c r="F4" s="2"/>
      <c r="G4" s="2"/>
      <c r="H4" s="2"/>
      <c r="I4" s="2"/>
      <c r="J4" s="2">
        <f>B4+E4-L4</f>
        <v>350.0</v>
      </c>
      <c r="K4" s="2"/>
      <c r="L4" s="2">
        <v>525.0</v>
      </c>
    </row>
    <row r="5" spans="8:8">
      <c r="A5" s="2" t="s">
        <v>47</v>
      </c>
      <c r="B5" s="2">
        <v>0.0</v>
      </c>
      <c r="C5" s="2"/>
      <c r="D5" s="2"/>
      <c r="E5" s="2"/>
      <c r="F5" s="2"/>
      <c r="G5" s="2"/>
      <c r="H5" s="2"/>
      <c r="I5" s="2"/>
      <c r="J5" s="2">
        <f t="shared" si="0" ref="J5:J17">B5+D5+E5+F5+G5-L5</f>
        <v>0.0</v>
      </c>
      <c r="K5" s="2"/>
      <c r="L5" s="2">
        <v>0.0</v>
      </c>
    </row>
    <row r="6" spans="8:8">
      <c r="A6" s="2" t="s">
        <v>48</v>
      </c>
      <c r="B6" s="2">
        <v>1000.0</v>
      </c>
      <c r="C6" s="2"/>
      <c r="D6" s="2"/>
      <c r="E6" s="2"/>
      <c r="F6" s="2"/>
      <c r="G6" s="2"/>
      <c r="H6" s="2"/>
      <c r="I6" s="2"/>
      <c r="J6" s="2">
        <f t="shared" si="0"/>
        <v>160.0</v>
      </c>
      <c r="K6" s="2"/>
      <c r="L6" s="2">
        <v>840.0</v>
      </c>
    </row>
    <row r="7" spans="8:8">
      <c r="A7" s="2" t="s">
        <v>49</v>
      </c>
      <c r="B7" s="2">
        <v>0.0</v>
      </c>
      <c r="C7" s="2"/>
      <c r="D7" s="2"/>
      <c r="E7" s="2"/>
      <c r="F7" s="2"/>
      <c r="G7" s="2"/>
      <c r="H7" s="2"/>
      <c r="I7" s="2"/>
      <c r="J7" s="2">
        <f t="shared" si="0"/>
        <v>0.0</v>
      </c>
      <c r="K7" s="2"/>
      <c r="L7" s="2">
        <v>0.0</v>
      </c>
    </row>
    <row r="8" spans="8:8">
      <c r="A8" s="2" t="s">
        <v>50</v>
      </c>
      <c r="B8" s="2">
        <v>0.0</v>
      </c>
      <c r="C8" s="2"/>
      <c r="D8" s="2"/>
      <c r="E8" s="2"/>
      <c r="F8" s="2"/>
      <c r="G8" s="2"/>
      <c r="H8" s="2"/>
      <c r="I8" s="2"/>
      <c r="J8" s="2">
        <f t="shared" si="0"/>
        <v>0.0</v>
      </c>
      <c r="K8" s="2"/>
      <c r="L8" s="2">
        <v>0.0</v>
      </c>
    </row>
    <row r="9" spans="8:8">
      <c r="A9" s="2" t="s">
        <v>51</v>
      </c>
      <c r="B9" s="2">
        <v>0.0</v>
      </c>
      <c r="C9" s="2"/>
      <c r="D9" s="2"/>
      <c r="E9" s="2"/>
      <c r="F9" s="2"/>
      <c r="G9" s="2"/>
      <c r="H9" s="2"/>
      <c r="I9" s="2"/>
      <c r="J9" s="2">
        <f t="shared" si="0"/>
        <v>0.0</v>
      </c>
      <c r="K9" s="2"/>
      <c r="L9" s="2">
        <v>0.0</v>
      </c>
    </row>
    <row r="10" spans="8:8">
      <c r="A10" s="2" t="s">
        <v>52</v>
      </c>
      <c r="B10" s="2">
        <v>100.0</v>
      </c>
      <c r="C10" s="2"/>
      <c r="D10" s="2"/>
      <c r="E10" s="2"/>
      <c r="F10" s="2"/>
      <c r="G10" s="2"/>
      <c r="H10" s="2"/>
      <c r="I10" s="2"/>
      <c r="J10" s="2">
        <f t="shared" si="0"/>
        <v>0.0</v>
      </c>
      <c r="K10" s="2"/>
      <c r="L10" s="2">
        <v>100.0</v>
      </c>
    </row>
    <row r="11" spans="8:8">
      <c r="A11" s="2" t="s">
        <v>53</v>
      </c>
      <c r="B11" s="2">
        <v>0.0</v>
      </c>
      <c r="C11" s="2"/>
      <c r="D11" s="2"/>
      <c r="E11" s="2"/>
      <c r="F11" s="2"/>
      <c r="G11" s="2"/>
      <c r="H11" s="2"/>
      <c r="I11" s="2"/>
      <c r="J11" s="2">
        <f t="shared" si="0"/>
        <v>0.0</v>
      </c>
      <c r="K11" s="2"/>
      <c r="L11" s="2">
        <v>0.0</v>
      </c>
    </row>
    <row r="12" spans="8:8">
      <c r="A12" s="2" t="s">
        <v>54</v>
      </c>
      <c r="B12" s="2">
        <v>75.0</v>
      </c>
      <c r="C12" s="2"/>
      <c r="D12" s="2"/>
      <c r="E12" s="2"/>
      <c r="F12" s="2"/>
      <c r="G12" s="2"/>
      <c r="H12" s="2"/>
      <c r="I12" s="2"/>
      <c r="J12" s="2">
        <f t="shared" si="0"/>
        <v>0.0</v>
      </c>
      <c r="K12" s="2"/>
      <c r="L12" s="2">
        <v>75.0</v>
      </c>
    </row>
    <row r="13" spans="8:8">
      <c r="A13" s="2" t="s">
        <v>55</v>
      </c>
      <c r="B13" s="2">
        <v>54.0</v>
      </c>
      <c r="C13" s="2"/>
      <c r="D13" s="2">
        <v>300.0</v>
      </c>
      <c r="E13" s="2"/>
      <c r="F13" s="2"/>
      <c r="G13" s="2"/>
      <c r="H13" s="2"/>
      <c r="I13" s="2"/>
      <c r="J13" s="2">
        <f t="shared" si="0"/>
        <v>130.0</v>
      </c>
      <c r="K13" s="2"/>
      <c r="L13" s="2">
        <v>224.0</v>
      </c>
    </row>
    <row r="14" spans="8:8">
      <c r="A14" s="2" t="s">
        <v>56</v>
      </c>
      <c r="B14" s="2">
        <v>375.0</v>
      </c>
      <c r="C14" s="2"/>
      <c r="D14" s="2"/>
      <c r="E14" s="2"/>
      <c r="F14" s="2"/>
      <c r="G14" s="2"/>
      <c r="H14" s="2"/>
      <c r="I14" s="2"/>
      <c r="J14" s="2">
        <f t="shared" si="0"/>
        <v>0.0</v>
      </c>
      <c r="K14" s="2"/>
      <c r="L14" s="2">
        <v>375.0</v>
      </c>
    </row>
    <row r="15" spans="8:8">
      <c r="A15" s="2" t="s">
        <v>57</v>
      </c>
      <c r="B15" s="2">
        <v>200.0</v>
      </c>
      <c r="C15" s="2"/>
      <c r="D15" s="2"/>
      <c r="E15" s="2"/>
      <c r="F15" s="2"/>
      <c r="G15" s="2"/>
      <c r="H15" s="2"/>
      <c r="I15" s="2"/>
      <c r="J15" s="2">
        <f t="shared" si="0"/>
        <v>120.0</v>
      </c>
      <c r="K15" s="2"/>
      <c r="L15" s="2">
        <v>80.0</v>
      </c>
    </row>
    <row r="16" spans="8:8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0.0</v>
      </c>
      <c r="K16" s="2"/>
      <c r="L16" s="2">
        <v>108.6</v>
      </c>
    </row>
    <row r="17" spans="8:8">
      <c r="A17" s="2" t="s">
        <v>59</v>
      </c>
      <c r="B17" s="2">
        <v>90.0</v>
      </c>
      <c r="C17" s="2"/>
      <c r="D17" s="2"/>
      <c r="E17" s="2"/>
      <c r="F17" s="2"/>
      <c r="G17" s="2"/>
      <c r="H17" s="2"/>
      <c r="I17" s="2"/>
      <c r="J17" s="2">
        <f t="shared" si="0"/>
        <v>0.0</v>
      </c>
      <c r="K17" s="2"/>
      <c r="L17" s="2">
        <v>90.0</v>
      </c>
    </row>
    <row r="18" spans="8:8">
      <c r="A18" s="2" t="s">
        <v>60</v>
      </c>
      <c r="B18" s="2">
        <v>300.0</v>
      </c>
      <c r="C18" s="2"/>
      <c r="D18" s="2"/>
      <c r="E18" s="2"/>
      <c r="F18" s="2"/>
      <c r="G18" s="2"/>
      <c r="H18" s="2"/>
      <c r="I18" s="2"/>
      <c r="J18" s="2">
        <f>B18+H18-L18</f>
        <v>0.0</v>
      </c>
      <c r="K18" s="2"/>
      <c r="L18" s="2">
        <v>300.0</v>
      </c>
    </row>
    <row r="19" spans="8:8">
      <c r="A19" s="2" t="s">
        <v>61</v>
      </c>
      <c r="B19" s="2">
        <v>70.0</v>
      </c>
      <c r="C19" s="2"/>
      <c r="D19" s="2"/>
      <c r="E19" s="2"/>
      <c r="F19" s="2"/>
      <c r="G19" s="2"/>
      <c r="H19" s="2"/>
      <c r="I19" s="2"/>
      <c r="J19" s="2">
        <f>B19+D19+E19+F19+G19+H19-L19</f>
        <v>40.0</v>
      </c>
      <c r="K19" s="2"/>
      <c r="L19" s="2">
        <v>30.0</v>
      </c>
    </row>
    <row r="20" spans="8:8">
      <c r="A20" s="2" t="s">
        <v>62</v>
      </c>
      <c r="B20" s="2">
        <v>4000.0</v>
      </c>
      <c r="C20" s="2"/>
      <c r="D20" s="2"/>
      <c r="E20" s="2"/>
      <c r="F20" s="2"/>
      <c r="G20" s="2"/>
      <c r="H20" s="2"/>
      <c r="I20" s="2"/>
      <c r="J20" s="2">
        <f t="shared" si="1" ref="J20:J30">B20+D20+E20+F20+G20-L20</f>
        <v>0.0</v>
      </c>
      <c r="K20" s="2"/>
      <c r="L20" s="2">
        <v>4000.0</v>
      </c>
    </row>
    <row r="21" spans="8:8">
      <c r="A21" s="2" t="s">
        <v>63</v>
      </c>
      <c r="B21" s="2">
        <v>70000.0</v>
      </c>
      <c r="C21" s="2"/>
      <c r="D21" s="2"/>
      <c r="E21" s="2"/>
      <c r="F21" s="2"/>
      <c r="G21" s="2"/>
      <c r="H21" s="2"/>
      <c r="I21" s="2"/>
      <c r="J21" s="2">
        <f t="shared" si="1"/>
        <v>0.0</v>
      </c>
      <c r="K21" s="2"/>
      <c r="L21" s="2">
        <v>70000.0</v>
      </c>
    </row>
    <row r="22" spans="8:8">
      <c r="A22" s="2" t="s">
        <v>64</v>
      </c>
      <c r="B22" s="2">
        <v>40000.0</v>
      </c>
      <c r="C22" s="2"/>
      <c r="D22" s="2"/>
      <c r="E22" s="2"/>
      <c r="F22" s="2"/>
      <c r="G22" s="2"/>
      <c r="H22" s="2"/>
      <c r="I22" s="2"/>
      <c r="J22" s="2">
        <f t="shared" si="1"/>
        <v>0.0</v>
      </c>
      <c r="K22" s="2"/>
      <c r="L22" s="2">
        <v>40000.0</v>
      </c>
    </row>
    <row r="23" spans="8:8">
      <c r="A23" s="2" t="s">
        <v>65</v>
      </c>
      <c r="B23" s="2">
        <v>36000.0</v>
      </c>
      <c r="C23" s="2"/>
      <c r="D23" s="2"/>
      <c r="E23" s="2"/>
      <c r="F23" s="2"/>
      <c r="G23" s="2"/>
      <c r="H23" s="2"/>
      <c r="I23" s="2"/>
      <c r="J23" s="2">
        <f t="shared" si="1"/>
        <v>0.0</v>
      </c>
      <c r="K23" s="2"/>
      <c r="L23" s="2">
        <v>36000.0</v>
      </c>
    </row>
    <row r="24" spans="8:8">
      <c r="A24" s="2" t="s">
        <v>66</v>
      </c>
      <c r="B24" s="2">
        <v>40000.0</v>
      </c>
      <c r="C24" s="2"/>
      <c r="D24" s="2"/>
      <c r="E24" s="2"/>
      <c r="F24" s="2"/>
      <c r="G24" s="2"/>
      <c r="H24" s="2"/>
      <c r="I24" s="2"/>
      <c r="J24" s="2">
        <f t="shared" si="1"/>
        <v>0.0</v>
      </c>
      <c r="K24" s="2"/>
      <c r="L24" s="2">
        <v>40000.0</v>
      </c>
    </row>
    <row r="25" spans="8:8">
      <c r="A25" s="2" t="s">
        <v>67</v>
      </c>
      <c r="B25" s="2">
        <v>40000.0</v>
      </c>
      <c r="C25" s="2"/>
      <c r="D25" s="2"/>
      <c r="E25" s="2"/>
      <c r="F25" s="2"/>
      <c r="G25" s="2"/>
      <c r="H25" s="2"/>
      <c r="I25" s="2"/>
      <c r="J25" s="2">
        <f t="shared" si="1"/>
        <v>0.0</v>
      </c>
      <c r="K25" s="2"/>
      <c r="L25" s="2">
        <v>40000.0</v>
      </c>
    </row>
    <row r="26" spans="8:8">
      <c r="A26" s="2" t="s">
        <v>68</v>
      </c>
      <c r="B26" s="2">
        <v>3000.0</v>
      </c>
      <c r="C26" s="2"/>
      <c r="D26" s="2"/>
      <c r="E26" s="2"/>
      <c r="F26" s="2"/>
      <c r="G26" s="2"/>
      <c r="H26" s="2"/>
      <c r="I26" s="2"/>
      <c r="J26" s="2">
        <f t="shared" si="1"/>
        <v>0.0</v>
      </c>
      <c r="K26" s="2"/>
      <c r="L26" s="2">
        <v>3000.0</v>
      </c>
    </row>
    <row r="27" spans="8:8">
      <c r="A27" s="2" t="s">
        <v>69</v>
      </c>
      <c r="B27" s="2">
        <v>5000.0</v>
      </c>
      <c r="C27" s="2"/>
      <c r="D27" s="2"/>
      <c r="E27" s="2"/>
      <c r="F27" s="2"/>
      <c r="G27" s="2"/>
      <c r="H27" s="2"/>
      <c r="I27" s="2"/>
      <c r="J27" s="2">
        <f t="shared" si="1"/>
        <v>0.0</v>
      </c>
      <c r="K27" s="2"/>
      <c r="L27" s="2">
        <v>5000.0</v>
      </c>
    </row>
    <row r="28" spans="8:8">
      <c r="A28" s="2" t="s">
        <v>70</v>
      </c>
      <c r="B28" s="2">
        <v>10000.0</v>
      </c>
      <c r="C28" s="2"/>
      <c r="D28" s="2"/>
      <c r="E28" s="2"/>
      <c r="F28" s="2"/>
      <c r="G28" s="2"/>
      <c r="H28" s="2"/>
      <c r="I28" s="2"/>
      <c r="J28" s="2">
        <f t="shared" si="1"/>
        <v>0.0</v>
      </c>
      <c r="K28" s="2"/>
      <c r="L28" s="2">
        <v>10000.0</v>
      </c>
    </row>
    <row r="29" spans="8:8">
      <c r="A29" s="2" t="s">
        <v>71</v>
      </c>
      <c r="B29" s="2">
        <v>10950.0</v>
      </c>
      <c r="C29" s="2"/>
      <c r="D29" s="2"/>
      <c r="E29" s="2"/>
      <c r="F29" s="2"/>
      <c r="G29" s="2"/>
      <c r="H29" s="2"/>
      <c r="I29" s="2"/>
      <c r="J29" s="2">
        <f t="shared" si="1"/>
        <v>0.0</v>
      </c>
      <c r="K29" s="2"/>
      <c r="L29" s="2">
        <v>10950.0</v>
      </c>
    </row>
    <row r="30" spans="8:8" ht="16.5">
      <c r="A30" s="7" t="s">
        <v>72</v>
      </c>
      <c r="B30" s="7">
        <v>0.0</v>
      </c>
      <c r="C30" s="7"/>
      <c r="D30" s="7"/>
      <c r="E30" s="7"/>
      <c r="F30" s="7"/>
      <c r="G30" s="7">
        <v>1000.0</v>
      </c>
      <c r="H30" s="7"/>
      <c r="I30" s="7"/>
      <c r="J30" s="2">
        <f t="shared" si="1"/>
        <v>324.0</v>
      </c>
      <c r="K30" s="7"/>
      <c r="L30" s="7">
        <v>676.0</v>
      </c>
    </row>
    <row r="31" spans="8:8">
      <c r="A31" s="6" t="s">
        <v>39</v>
      </c>
      <c r="B31" s="7">
        <f>SUM(B4:B30)</f>
        <v>262197.6</v>
      </c>
      <c r="C31" s="7"/>
      <c r="D31" s="7">
        <f>SUM(D4:D30)</f>
        <v>300.0</v>
      </c>
      <c r="E31" s="7">
        <f>SUM(E4:E30)</f>
        <v>0.0</v>
      </c>
      <c r="F31" s="7">
        <f>SUM(F4:F30)</f>
        <v>0.0</v>
      </c>
      <c r="G31" s="7">
        <f>SUM(G4:G30)</f>
        <v>1000.0</v>
      </c>
      <c r="H31" s="7">
        <f>SUM(H4:H30)</f>
        <v>0.0</v>
      </c>
      <c r="I31" s="7"/>
      <c r="J31" s="7">
        <f>SUM(J4:J30)</f>
        <v>1124.0</v>
      </c>
      <c r="K31" s="7"/>
      <c r="L31" s="7">
        <f>SUM(L4:L30)</f>
        <v>262373.6</v>
      </c>
      <c r="M31">
        <f>B31+D31+E31+F31+G31+H31-J31</f>
        <v>262373.6</v>
      </c>
    </row>
    <row r="33" spans="8:8">
      <c r="A33" s="8" t="s">
        <v>73</v>
      </c>
      <c r="I33" s="8" t="s">
        <v>41</v>
      </c>
      <c r="K33" s="9">
        <v>45994.0</v>
      </c>
      <c r="L33" s="10"/>
    </row>
  </sheetData>
  <sheetProtection sheet="0" formatCells="0" insertHyperlinks="0" autoFilter="0"/>
  <mergeCells count="6">
    <mergeCell ref="A1:L1"/>
    <mergeCell ref="I2:L2"/>
    <mergeCell ref="A2:A3"/>
    <mergeCell ref="B2:B3"/>
    <mergeCell ref="C2:H2"/>
    <mergeCell ref="K33:L33"/>
  </mergeCells>
  <pageMargins left="0.7" right="0.7" top="0.75" bottom="0.75" header="0.3" footer="0.3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O33"/>
  <sheetViews>
    <sheetView workbookViewId="0" topLeftCell="A3" zoomScale="84">
      <selection activeCell="A4" sqref="A4"/>
    </sheetView>
  </sheetViews>
  <sheetFormatPr defaultRowHeight="14.25" defaultColWidth="9"/>
  <cols>
    <col min="1" max="1" customWidth="1" width="19.625" style="0"/>
    <col min="2" max="2" customWidth="1" width="9.375" style="0"/>
  </cols>
  <sheetData>
    <row r="1" spans="8: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8:8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8:8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8:8">
      <c r="A4" s="2" t="s">
        <v>76</v>
      </c>
      <c r="B4" s="2">
        <v>150.0</v>
      </c>
      <c r="C4" s="2"/>
      <c r="D4" s="2">
        <v>2000.0</v>
      </c>
      <c r="E4" s="2"/>
      <c r="F4" s="2"/>
      <c r="G4" s="2"/>
      <c r="H4" s="2"/>
      <c r="I4" s="2"/>
      <c r="J4" s="2">
        <f t="shared" si="0" ref="J4:J30">B4+D4-L4</f>
        <v>600.0</v>
      </c>
      <c r="K4" s="2"/>
      <c r="L4" s="2">
        <v>1550.0</v>
      </c>
    </row>
    <row r="5" spans="8:8">
      <c r="A5" s="2" t="s">
        <v>77</v>
      </c>
      <c r="B5" s="2">
        <v>400.0</v>
      </c>
      <c r="C5" s="2"/>
      <c r="D5" s="2"/>
      <c r="E5" s="2"/>
      <c r="F5" s="2"/>
      <c r="G5" s="2"/>
      <c r="H5" s="2"/>
      <c r="I5" s="2"/>
      <c r="J5" s="2">
        <f t="shared" si="0"/>
        <v>100.0</v>
      </c>
      <c r="K5" s="2"/>
      <c r="L5" s="2">
        <v>300.0</v>
      </c>
    </row>
    <row r="6" spans="8:8">
      <c r="A6" s="2" t="s">
        <v>78</v>
      </c>
      <c r="B6" s="2">
        <v>180.0</v>
      </c>
      <c r="C6" s="2"/>
      <c r="D6" s="2">
        <v>500.0</v>
      </c>
      <c r="E6" s="2"/>
      <c r="F6" s="2"/>
      <c r="G6" s="2"/>
      <c r="H6" s="2"/>
      <c r="I6" s="2"/>
      <c r="J6" s="2">
        <f t="shared" si="0"/>
        <v>160.0</v>
      </c>
      <c r="K6" s="2"/>
      <c r="L6" s="2">
        <v>520.0</v>
      </c>
    </row>
    <row r="7" spans="8:8">
      <c r="A7" s="2" t="s">
        <v>79</v>
      </c>
      <c r="B7" s="2">
        <v>180.0</v>
      </c>
      <c r="C7" s="2"/>
      <c r="D7" s="2">
        <v>500.0</v>
      </c>
      <c r="E7" s="2"/>
      <c r="F7" s="2"/>
      <c r="G7" s="2"/>
      <c r="H7" s="2"/>
      <c r="I7" s="2"/>
      <c r="J7" s="2">
        <f t="shared" si="0"/>
        <v>240.0</v>
      </c>
      <c r="K7" s="2"/>
      <c r="L7" s="2">
        <v>440.0</v>
      </c>
    </row>
    <row r="8" spans="8:8" ht="15.0" customHeight="1">
      <c r="A8" s="2" t="s">
        <v>80</v>
      </c>
      <c r="B8" s="2">
        <v>350.0</v>
      </c>
      <c r="C8" s="2"/>
      <c r="D8" s="2"/>
      <c r="E8" s="2"/>
      <c r="F8" s="2"/>
      <c r="G8" s="2"/>
      <c r="H8" s="2"/>
      <c r="I8" s="2"/>
      <c r="J8" s="2">
        <f t="shared" si="0"/>
        <v>0.0</v>
      </c>
      <c r="K8" s="2"/>
      <c r="L8" s="2">
        <v>350.0</v>
      </c>
    </row>
    <row r="9" spans="8:8">
      <c r="A9" s="2" t="s">
        <v>81</v>
      </c>
      <c r="B9" s="2">
        <v>700.0</v>
      </c>
      <c r="C9" s="2"/>
      <c r="D9" s="2"/>
      <c r="E9" s="2"/>
      <c r="F9" s="2"/>
      <c r="G9" s="2"/>
      <c r="H9" s="2"/>
      <c r="I9" s="2"/>
      <c r="J9" s="2">
        <f t="shared" si="0"/>
        <v>220.0</v>
      </c>
      <c r="K9" s="2"/>
      <c r="L9" s="2">
        <v>480.0</v>
      </c>
    </row>
    <row r="10" spans="8:8">
      <c r="A10" s="2" t="s">
        <v>82</v>
      </c>
      <c r="B10" s="2">
        <v>130.0</v>
      </c>
      <c r="C10" s="2"/>
      <c r="D10" s="2"/>
      <c r="E10" s="2"/>
      <c r="F10" s="2"/>
      <c r="G10" s="2"/>
      <c r="H10" s="2"/>
      <c r="I10" s="2"/>
      <c r="J10" s="2">
        <f t="shared" si="0"/>
        <v>30.0</v>
      </c>
      <c r="K10" s="2"/>
      <c r="L10" s="2">
        <v>100.0</v>
      </c>
    </row>
    <row r="11" spans="8:8">
      <c r="A11" s="2" t="s">
        <v>83</v>
      </c>
      <c r="B11" s="2">
        <v>0.0</v>
      </c>
      <c r="C11" s="2"/>
      <c r="D11" s="2">
        <v>396.0</v>
      </c>
      <c r="E11" s="2"/>
      <c r="F11" s="2"/>
      <c r="G11" s="2"/>
      <c r="H11" s="2"/>
      <c r="I11" s="2"/>
      <c r="J11" s="2">
        <f t="shared" si="0"/>
        <v>396.0</v>
      </c>
      <c r="K11" s="2"/>
      <c r="L11" s="2">
        <v>0.0</v>
      </c>
    </row>
    <row r="12" spans="8:8">
      <c r="A12" s="2" t="s">
        <v>84</v>
      </c>
      <c r="B12" s="2">
        <v>170.0</v>
      </c>
      <c r="C12" s="2"/>
      <c r="D12" s="2"/>
      <c r="E12" s="2"/>
      <c r="F12" s="2"/>
      <c r="G12" s="2"/>
      <c r="H12" s="2"/>
      <c r="I12" s="2"/>
      <c r="J12" s="2">
        <f t="shared" si="0"/>
        <v>90.0</v>
      </c>
      <c r="K12" s="2"/>
      <c r="L12" s="2">
        <v>80.0</v>
      </c>
    </row>
    <row r="13" spans="8:8">
      <c r="A13" s="2" t="s">
        <v>85</v>
      </c>
      <c r="B13" s="2">
        <v>0.0</v>
      </c>
      <c r="C13" s="2"/>
      <c r="D13" s="2"/>
      <c r="E13" s="2"/>
      <c r="F13" s="2"/>
      <c r="G13" s="2"/>
      <c r="H13" s="2"/>
      <c r="I13" s="2"/>
      <c r="J13" s="2">
        <f t="shared" si="0"/>
        <v>0.0</v>
      </c>
      <c r="K13" s="2"/>
      <c r="L13" s="2">
        <v>0.0</v>
      </c>
    </row>
    <row r="14" spans="8:8">
      <c r="A14" s="2" t="s">
        <v>86</v>
      </c>
      <c r="B14" s="2">
        <v>0.0</v>
      </c>
      <c r="C14" s="2"/>
      <c r="D14" s="2"/>
      <c r="E14" s="2"/>
      <c r="F14" s="2"/>
      <c r="G14" s="2"/>
      <c r="H14" s="2"/>
      <c r="I14" s="2"/>
      <c r="J14" s="2">
        <f t="shared" si="0"/>
        <v>0.0</v>
      </c>
      <c r="K14" s="2"/>
      <c r="L14" s="2">
        <v>0.0</v>
      </c>
    </row>
    <row r="15" spans="8:8">
      <c r="A15" s="2" t="s">
        <v>87</v>
      </c>
      <c r="B15" s="2">
        <v>80.0</v>
      </c>
      <c r="C15" s="2"/>
      <c r="D15" s="2"/>
      <c r="E15" s="2"/>
      <c r="F15" s="2"/>
      <c r="G15" s="2"/>
      <c r="H15" s="2"/>
      <c r="I15" s="2"/>
      <c r="J15" s="2">
        <f t="shared" si="0"/>
        <v>0.0</v>
      </c>
      <c r="K15" s="2"/>
      <c r="L15" s="2">
        <v>80.0</v>
      </c>
    </row>
    <row r="16" spans="8:8">
      <c r="A16" s="2" t="s">
        <v>88</v>
      </c>
      <c r="B16" s="2">
        <v>0.0</v>
      </c>
      <c r="C16" s="2"/>
      <c r="D16" s="2"/>
      <c r="E16" s="2"/>
      <c r="F16" s="2"/>
      <c r="G16" s="2"/>
      <c r="H16" s="2"/>
      <c r="I16" s="2"/>
      <c r="J16" s="2">
        <f t="shared" si="0"/>
        <v>0.0</v>
      </c>
      <c r="K16" s="2"/>
      <c r="L16" s="2">
        <v>0.0</v>
      </c>
    </row>
    <row r="17" spans="8:8">
      <c r="A17" s="2" t="s">
        <v>89</v>
      </c>
      <c r="B17" s="2">
        <v>260.0</v>
      </c>
      <c r="C17" s="2"/>
      <c r="D17" s="2"/>
      <c r="E17" s="2"/>
      <c r="F17" s="2"/>
      <c r="G17" s="2"/>
      <c r="H17" s="2"/>
      <c r="I17" s="2"/>
      <c r="J17" s="2">
        <f t="shared" si="0"/>
        <v>30.0</v>
      </c>
      <c r="K17" s="2"/>
      <c r="L17" s="2">
        <v>230.0</v>
      </c>
    </row>
    <row r="18" spans="8:8">
      <c r="A18" s="2" t="s">
        <v>90</v>
      </c>
      <c r="B18" s="2">
        <v>310.0</v>
      </c>
      <c r="C18" s="2"/>
      <c r="D18" s="2"/>
      <c r="E18" s="2"/>
      <c r="F18" s="2"/>
      <c r="G18" s="2"/>
      <c r="H18" s="2"/>
      <c r="I18" s="2"/>
      <c r="J18" s="2">
        <f t="shared" si="0"/>
        <v>90.0</v>
      </c>
      <c r="K18" s="2"/>
      <c r="L18" s="2">
        <v>220.0</v>
      </c>
    </row>
    <row r="19" spans="8:8">
      <c r="A19" s="2" t="s">
        <v>91</v>
      </c>
      <c r="B19" s="2">
        <v>500.0</v>
      </c>
      <c r="C19" s="2"/>
      <c r="D19" s="2"/>
      <c r="E19" s="2"/>
      <c r="F19" s="2"/>
      <c r="G19" s="2"/>
      <c r="H19" s="2"/>
      <c r="I19" s="2"/>
      <c r="J19" s="2">
        <f t="shared" si="0"/>
        <v>300.0</v>
      </c>
      <c r="K19" s="2"/>
      <c r="L19" s="2">
        <v>200.0</v>
      </c>
    </row>
    <row r="20" spans="8:8">
      <c r="A20" s="2" t="s">
        <v>92</v>
      </c>
      <c r="B20" s="2">
        <v>400.0</v>
      </c>
      <c r="C20" s="2"/>
      <c r="D20" s="2"/>
      <c r="E20" s="2"/>
      <c r="F20" s="2"/>
      <c r="G20" s="2"/>
      <c r="H20" s="2"/>
      <c r="I20" s="2"/>
      <c r="J20" s="2">
        <f t="shared" si="0"/>
        <v>0.0</v>
      </c>
      <c r="K20" s="2"/>
      <c r="L20" s="2">
        <v>400.0</v>
      </c>
    </row>
    <row r="21" spans="8:8">
      <c r="A21" s="2" t="s">
        <v>93</v>
      </c>
      <c r="B21" s="2">
        <v>0.0</v>
      </c>
      <c r="C21" s="2"/>
      <c r="D21" s="2"/>
      <c r="E21" s="2"/>
      <c r="F21" s="2"/>
      <c r="G21" s="2"/>
      <c r="H21" s="2"/>
      <c r="I21" s="2"/>
      <c r="J21" s="2">
        <f t="shared" si="0"/>
        <v>0.0</v>
      </c>
      <c r="K21" s="2"/>
      <c r="L21" s="2">
        <v>0.0</v>
      </c>
    </row>
    <row r="22" spans="8:8">
      <c r="A22" s="2" t="s">
        <v>94</v>
      </c>
      <c r="B22" s="2">
        <v>0.0</v>
      </c>
      <c r="C22" s="2"/>
      <c r="D22" s="2"/>
      <c r="E22" s="2"/>
      <c r="F22" s="2"/>
      <c r="G22" s="2"/>
      <c r="H22" s="2"/>
      <c r="I22" s="2"/>
      <c r="J22" s="2">
        <f t="shared" si="0"/>
        <v>0.0</v>
      </c>
      <c r="K22" s="2"/>
      <c r="L22" s="2">
        <v>0.0</v>
      </c>
    </row>
    <row r="23" spans="8:8">
      <c r="A23" s="2" t="s">
        <v>95</v>
      </c>
      <c r="B23" s="2">
        <v>75.0</v>
      </c>
      <c r="C23" s="2"/>
      <c r="D23" s="2"/>
      <c r="E23" s="2"/>
      <c r="F23" s="2"/>
      <c r="G23" s="2"/>
      <c r="H23" s="2"/>
      <c r="I23" s="2"/>
      <c r="J23" s="2">
        <f t="shared" si="0"/>
        <v>0.0</v>
      </c>
      <c r="K23" s="2"/>
      <c r="L23" s="2">
        <v>75.0</v>
      </c>
    </row>
    <row r="24" spans="8:8">
      <c r="A24" s="2" t="s">
        <v>96</v>
      </c>
      <c r="B24" s="2">
        <v>0.0</v>
      </c>
      <c r="C24" s="2"/>
      <c r="D24" s="2"/>
      <c r="E24" s="2"/>
      <c r="F24" s="2"/>
      <c r="G24" s="2"/>
      <c r="H24" s="2"/>
      <c r="I24" s="2"/>
      <c r="J24" s="2">
        <f t="shared" si="0"/>
        <v>0.0</v>
      </c>
      <c r="K24" s="2"/>
      <c r="L24" s="2">
        <v>0.0</v>
      </c>
    </row>
    <row r="25" spans="8:8">
      <c r="A25" s="2" t="s">
        <v>97</v>
      </c>
      <c r="B25" s="2">
        <v>70.0</v>
      </c>
      <c r="C25" s="2"/>
      <c r="D25" s="2"/>
      <c r="E25" s="2"/>
      <c r="F25" s="2"/>
      <c r="G25" s="2"/>
      <c r="H25" s="2"/>
      <c r="I25" s="2"/>
      <c r="J25" s="2">
        <f t="shared" si="0"/>
        <v>0.0</v>
      </c>
      <c r="K25" s="2"/>
      <c r="L25" s="2">
        <v>70.0</v>
      </c>
    </row>
    <row r="26" spans="8:8">
      <c r="A26" s="2" t="s">
        <v>98</v>
      </c>
      <c r="B26" s="2">
        <v>0.0</v>
      </c>
      <c r="C26" s="2"/>
      <c r="D26" s="2"/>
      <c r="E26" s="2"/>
      <c r="F26" s="2"/>
      <c r="G26" s="2"/>
      <c r="H26" s="2"/>
      <c r="I26" s="2"/>
      <c r="J26" s="2">
        <f t="shared" si="0"/>
        <v>0.0</v>
      </c>
      <c r="K26" s="2"/>
      <c r="L26" s="2">
        <v>0.0</v>
      </c>
    </row>
    <row r="27" spans="8:8">
      <c r="A27" s="2" t="s">
        <v>99</v>
      </c>
      <c r="B27" s="2">
        <v>200.0</v>
      </c>
      <c r="C27" s="2"/>
      <c r="D27" s="2"/>
      <c r="E27" s="2"/>
      <c r="F27" s="2"/>
      <c r="G27" s="2"/>
      <c r="H27" s="2"/>
      <c r="I27" s="2"/>
      <c r="J27" s="2">
        <f>B27+E27-L27</f>
        <v>0.0</v>
      </c>
      <c r="K27" s="2"/>
      <c r="L27" s="2">
        <v>200.0</v>
      </c>
    </row>
    <row r="28" spans="8:8">
      <c r="A28" s="7" t="s">
        <v>100</v>
      </c>
      <c r="B28" s="7">
        <v>140.0</v>
      </c>
      <c r="C28" s="7"/>
      <c r="D28" s="7"/>
      <c r="E28" s="7"/>
      <c r="F28" s="7"/>
      <c r="G28" s="7"/>
      <c r="H28" s="7"/>
      <c r="I28" s="7"/>
      <c r="J28" s="2">
        <f t="shared" si="0"/>
        <v>0.0</v>
      </c>
      <c r="K28" s="7"/>
      <c r="L28" s="7">
        <v>140.0</v>
      </c>
    </row>
    <row r="29" spans="8:8">
      <c r="A29" s="7" t="s">
        <v>101</v>
      </c>
      <c r="B29" s="7">
        <v>1600.0</v>
      </c>
      <c r="C29" s="7"/>
      <c r="D29" s="7"/>
      <c r="E29" s="7"/>
      <c r="F29" s="7"/>
      <c r="G29" s="7"/>
      <c r="H29" s="7"/>
      <c r="I29" s="7"/>
      <c r="J29" s="2">
        <f t="shared" si="0"/>
        <v>0.0</v>
      </c>
      <c r="K29" s="7"/>
      <c r="L29" s="7">
        <v>1600.0</v>
      </c>
    </row>
    <row r="30" spans="8:8">
      <c r="A30" s="7" t="s">
        <v>102</v>
      </c>
      <c r="B30" s="7">
        <v>490.0</v>
      </c>
      <c r="C30" s="7"/>
      <c r="D30" s="7"/>
      <c r="E30" s="7"/>
      <c r="F30" s="7"/>
      <c r="G30" s="7"/>
      <c r="H30" s="7"/>
      <c r="I30" s="7"/>
      <c r="J30" s="2">
        <f t="shared" si="0"/>
        <v>0.0</v>
      </c>
      <c r="K30" s="7"/>
      <c r="L30" s="7">
        <v>490.0</v>
      </c>
    </row>
    <row r="31" spans="8:8">
      <c r="A31" s="6" t="s">
        <v>39</v>
      </c>
      <c r="B31" s="7">
        <f>SUM(B4:B30)</f>
        <v>6385.0</v>
      </c>
      <c r="C31" s="7"/>
      <c r="D31" s="7">
        <f>SUM(D4:D30)</f>
        <v>3396.0</v>
      </c>
      <c r="E31" s="7">
        <f>SUM(E27:E30)</f>
        <v>0.0</v>
      </c>
      <c r="F31" s="7"/>
      <c r="G31" s="7"/>
      <c r="H31" s="7"/>
      <c r="I31" s="7"/>
      <c r="J31" s="7">
        <f>SUM(J4:J30)</f>
        <v>2256.0</v>
      </c>
      <c r="K31" s="7"/>
      <c r="L31" s="7">
        <f>SUM(L4:L30)</f>
        <v>7525.0</v>
      </c>
      <c r="M31">
        <f>B31+D31+E31-J31</f>
        <v>7525.0</v>
      </c>
    </row>
    <row r="33" spans="8:8">
      <c r="A33" s="8" t="s">
        <v>103</v>
      </c>
      <c r="I33" s="8" t="s">
        <v>41</v>
      </c>
      <c r="K33" s="9">
        <v>45994.0</v>
      </c>
      <c r="L33" s="10"/>
    </row>
  </sheetData>
  <sheetProtection sheet="0" formatCells="0" insertHyperlinks="0" autoFilter="0"/>
  <mergeCells count="6">
    <mergeCell ref="A1:L1"/>
    <mergeCell ref="I2:L2"/>
    <mergeCell ref="A2:A3"/>
    <mergeCell ref="B2:B3"/>
    <mergeCell ref="C2:H2"/>
    <mergeCell ref="K33:L33"/>
  </mergeCells>
  <pageMargins left="0.7" right="0.7" top="0.75" bottom="0.75" header="0.3" footer="0.3"/>
  <pageSetup paperSize="9" fitToWidth="0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dimension ref="A1:N33"/>
  <sheetViews>
    <sheetView workbookViewId="0">
      <selection activeCell="J13" sqref="J13"/>
    </sheetView>
  </sheetViews>
  <sheetFormatPr defaultRowHeight="14.25" defaultColWidth="9"/>
  <cols>
    <col min="1" max="1" customWidth="1" width="20.375" style="0"/>
  </cols>
  <sheetData>
    <row r="1" spans="8: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8:8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8:8">
      <c r="A3" s="2"/>
      <c r="B3" s="2"/>
      <c r="C3" s="2" t="s">
        <v>104</v>
      </c>
      <c r="D3" s="1" t="s">
        <v>105</v>
      </c>
      <c r="E3" s="1" t="s">
        <v>106</v>
      </c>
      <c r="F3" s="2" t="s">
        <v>107</v>
      </c>
      <c r="G3" s="2" t="s">
        <v>108</v>
      </c>
      <c r="H3" s="2" t="s">
        <v>109</v>
      </c>
      <c r="I3" s="2" t="s">
        <v>9</v>
      </c>
      <c r="J3" s="1" t="s">
        <v>10</v>
      </c>
      <c r="K3" s="2"/>
      <c r="L3" s="2" t="s">
        <v>11</v>
      </c>
    </row>
    <row r="4" spans="8:8">
      <c r="A4" s="6" t="s">
        <v>110</v>
      </c>
      <c r="B4" s="7"/>
      <c r="C4" s="7"/>
      <c r="D4" s="7">
        <v>60.0</v>
      </c>
      <c r="E4" s="7"/>
      <c r="F4" s="7"/>
      <c r="G4" s="7"/>
      <c r="H4" s="7"/>
      <c r="I4" s="7"/>
      <c r="J4" s="7">
        <v>60.0</v>
      </c>
      <c r="K4" s="7"/>
      <c r="L4" s="7">
        <v>0.0</v>
      </c>
    </row>
    <row r="5" spans="8:8">
      <c r="A5" s="6" t="s">
        <v>111</v>
      </c>
      <c r="B5" s="7"/>
      <c r="C5" s="7"/>
      <c r="D5" s="7">
        <v>30.0</v>
      </c>
      <c r="E5" s="7"/>
      <c r="F5" s="7"/>
      <c r="G5" s="7"/>
      <c r="H5" s="7"/>
      <c r="I5" s="7"/>
      <c r="J5" s="7">
        <v>30.0</v>
      </c>
      <c r="K5" s="7"/>
      <c r="L5" s="7">
        <v>0.0</v>
      </c>
    </row>
    <row r="6" spans="8:8">
      <c r="A6" s="11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8:8">
      <c r="A7" s="12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8:8">
      <c r="A8" s="12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8:8">
      <c r="A9" s="13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8:8">
      <c r="A10" s="1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8:8" ht="16.5">
      <c r="A11" s="14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8:8">
      <c r="A12" s="1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8:8" ht="16.5">
      <c r="A13" s="14"/>
      <c r="B13" s="7"/>
      <c r="C13" s="7"/>
      <c r="D13" s="7"/>
      <c r="E13" s="7"/>
      <c r="F13" s="7"/>
      <c r="H13" s="7"/>
      <c r="I13" s="7"/>
      <c r="J13" s="7"/>
      <c r="K13" s="7"/>
      <c r="L13" s="7"/>
    </row>
    <row r="14" spans="8: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8:8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8: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8:8">
      <c r="A17" s="1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8:8">
      <c r="A18" s="1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8:8">
      <c r="A19" s="1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8:8">
      <c r="A20" s="1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8: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8: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8: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8: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8: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8: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8: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8: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8: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8: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8:8">
      <c r="A31" s="6" t="s">
        <v>39</v>
      </c>
      <c r="B31" s="7"/>
      <c r="C31" s="7">
        <f>SUM(C4:C30)</f>
        <v>0.0</v>
      </c>
      <c r="D31" s="7">
        <f>SUM(D4:D30)</f>
        <v>90.0</v>
      </c>
      <c r="E31" s="7">
        <f>SUM(E4:E30)</f>
        <v>0.0</v>
      </c>
      <c r="F31" s="7"/>
      <c r="G31" s="7">
        <f>SUM(G4:G30)</f>
        <v>0.0</v>
      </c>
      <c r="H31" s="7">
        <f>SUM(H4:H30)</f>
        <v>0.0</v>
      </c>
      <c r="I31" s="7"/>
      <c r="J31" s="7">
        <f>SUM(J4:J30)</f>
        <v>90.0</v>
      </c>
      <c r="K31" s="7"/>
      <c r="L31" s="7">
        <v>0.0</v>
      </c>
    </row>
    <row r="33" spans="8:8">
      <c r="A33" s="8" t="s">
        <v>112</v>
      </c>
      <c r="I33" s="8" t="s">
        <v>41</v>
      </c>
      <c r="K33" s="9">
        <v>45994.0</v>
      </c>
      <c r="L33" s="10"/>
    </row>
  </sheetData>
  <sheetProtection sheet="0" formatCells="0" insertHyperlinks="0" autoFilter="0"/>
  <mergeCells count="6">
    <mergeCell ref="A1:L1"/>
    <mergeCell ref="I2:L2"/>
    <mergeCell ref="A2:A3"/>
    <mergeCell ref="B2:B3"/>
    <mergeCell ref="C2:H2"/>
    <mergeCell ref="K33:L33"/>
  </mergeCells>
  <pageMargins left="0.7" right="0.7" top="0.75" bottom="0.75" header="0.3" footer="0.3"/>
  <pageSetup paperSize="9" fitToWidth="0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dimension ref="A1:N33"/>
  <sheetViews>
    <sheetView workbookViewId="0" topLeftCell="A16">
      <selection activeCell="K33" sqref="K33:L33"/>
    </sheetView>
  </sheetViews>
  <sheetFormatPr defaultRowHeight="14.25" defaultColWidth="9"/>
  <cols>
    <col min="1" max="1" customWidth="1" width="20.75" style="0"/>
  </cols>
  <sheetData>
    <row r="1" spans="8: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8:8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8:8">
      <c r="A3" s="2"/>
      <c r="B3" s="2"/>
      <c r="C3" s="2" t="s">
        <v>5</v>
      </c>
      <c r="D3" s="1" t="s">
        <v>107</v>
      </c>
      <c r="E3" s="1" t="s">
        <v>108</v>
      </c>
      <c r="F3" s="2" t="s">
        <v>105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8: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8: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8: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8:8">
      <c r="A7" s="16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8: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8:8">
      <c r="A9" s="1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8:8">
      <c r="A10" s="1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8: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8: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8: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8: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8:8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8: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8: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8: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8: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8: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8: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8: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8: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8: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8: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8: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8: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8: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8: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8: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8:8">
      <c r="A31" s="6" t="s">
        <v>39</v>
      </c>
      <c r="B31" s="7"/>
      <c r="C31" s="7"/>
      <c r="D31" s="7">
        <f>SUM(D4:D30)</f>
        <v>0.0</v>
      </c>
      <c r="E31" s="7">
        <f>SUM(E7:E30)</f>
        <v>0.0</v>
      </c>
      <c r="F31" s="7"/>
      <c r="G31" s="7"/>
      <c r="H31" s="7"/>
      <c r="I31" s="7">
        <f>SUM(I4:I30)</f>
        <v>0.0</v>
      </c>
      <c r="J31" s="7">
        <f>SUM(J4:J30)</f>
        <v>0.0</v>
      </c>
      <c r="K31" s="7"/>
      <c r="L31" s="7">
        <v>0.0</v>
      </c>
    </row>
    <row r="33" spans="8:8">
      <c r="A33" s="8" t="s">
        <v>113</v>
      </c>
      <c r="I33" s="8" t="s">
        <v>41</v>
      </c>
      <c r="K33" s="9">
        <v>45994.0</v>
      </c>
      <c r="L33" s="10"/>
    </row>
  </sheetData>
  <sheetProtection sheet="0" formatCells="0" insertHyperlinks="0" autoFilter="0"/>
  <mergeCells count="6">
    <mergeCell ref="A1:L1"/>
    <mergeCell ref="I2:L2"/>
    <mergeCell ref="A2:A3"/>
    <mergeCell ref="B2:B3"/>
    <mergeCell ref="C2:H2"/>
    <mergeCell ref="K33:L33"/>
  </mergeCells>
  <pageMargins left="0.7" right="0.7" top="0.75" bottom="0.75" header="0.3" footer="0.3"/>
  <pageSetup paperSize="9" fitToWidth="0" fitToHeight="0" orientation="landscape"/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XT2125-4</dc:creator>
  <cp:lastModifiedBy>yun</cp:lastModifiedBy>
  <dcterms:created xsi:type="dcterms:W3CDTF">2022-01-07T16:48:00Z</dcterms:created>
  <dcterms:modified xsi:type="dcterms:W3CDTF">2025-12-04T00:04:03Z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76cfb43552144e74a992fdc057c42126</vt:lpwstr>
  </property>
</Properties>
</file>