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 activeTab="1"/>
  </bookViews>
  <sheets>
    <sheet name="生活用品、辅料" sheetId="1" r:id="rId1"/>
    <sheet name="办公用品" sheetId="2" r:id="rId2"/>
    <sheet name="Sheet1" sheetId="3" r:id="rId3"/>
    <sheet name="Sheet2" sheetId="4" r:id="rId4"/>
  </sheets>
  <definedNames>
    <definedName name="_xlnm.Print_Area" localSheetId="0">生活用品、辅料!$A$1:$N$48</definedName>
    <definedName name="_xlnm.Print_Titles" localSheetId="0">生活用品、辅料!$1:$1</definedName>
    <definedName name="_xlnm.Print_Area" localSheetId="1">办公用品!$A$1:$O$137</definedName>
    <definedName name="_xlnm.Print_Titles" localSheetId="1">办公用品!$1:$1</definedName>
  </definedNames>
  <calcPr calcId="144525"/>
</workbook>
</file>

<file path=xl/sharedStrings.xml><?xml version="1.0" encoding="utf-8"?>
<sst xmlns="http://schemas.openxmlformats.org/spreadsheetml/2006/main" count="220" uniqueCount="173">
  <si>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10</t>
    </r>
    <r>
      <rPr>
        <b/>
        <sz val="16"/>
        <rFont val="宋体"/>
        <charset val="134"/>
      </rPr>
      <t>月份报表（生活劳防用品、辅料部分）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</si>
  <si>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</si>
  <si>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</si>
  <si>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</si>
  <si>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</si>
  <si>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</si>
  <si>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</si>
  <si>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</si>
  <si>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</si>
  <si>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</si>
  <si>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小靠椅           (只)</t>
  </si>
  <si>
    <t>电焊手套        （付）</t>
  </si>
  <si>
    <t>口罩            (只)</t>
  </si>
  <si>
    <t>奇恩特小便伐     (只)</t>
  </si>
  <si>
    <t xml:space="preserve">                                                     </t>
  </si>
  <si>
    <t>网格</t>
  </si>
  <si>
    <t>高位冲水箱      （套）</t>
  </si>
  <si>
    <t>泵莆             (只)</t>
  </si>
  <si>
    <t>拖把头60cm</t>
  </si>
  <si>
    <t>机用打包带</t>
  </si>
  <si>
    <t>封箱带         （箱）</t>
  </si>
  <si>
    <t>手工打包带</t>
  </si>
  <si>
    <t>铁皮打包带             （kg）</t>
  </si>
  <si>
    <t>打包扣                      （包）</t>
  </si>
  <si>
    <t>马桶刷</t>
  </si>
  <si>
    <t>酒精           （桶）</t>
  </si>
  <si>
    <t>滑石粉                     （包）</t>
  </si>
  <si>
    <t>无纺布         （卷）</t>
  </si>
  <si>
    <t>红边手套         (付)</t>
  </si>
  <si>
    <t>太阳岛手套</t>
  </si>
  <si>
    <t>半棉手套</t>
  </si>
  <si>
    <t>帆布手套         (付)</t>
  </si>
  <si>
    <t>芦花扫把</t>
  </si>
  <si>
    <t>竹扫帚           (把)</t>
  </si>
  <si>
    <t>拖把            (把)</t>
  </si>
  <si>
    <t>白防水袖套      （付）</t>
  </si>
  <si>
    <t>锁芯          （把）</t>
  </si>
  <si>
    <t>簸箕</t>
  </si>
  <si>
    <t>立白肥皂</t>
  </si>
  <si>
    <t>感应龙头</t>
  </si>
  <si>
    <t>洁伴草纸</t>
  </si>
  <si>
    <t>双船草纸</t>
  </si>
  <si>
    <t>白布           （KG）</t>
  </si>
  <si>
    <t>碎布           （KG）</t>
  </si>
  <si>
    <t>德高背胶</t>
  </si>
  <si>
    <t>雨虹防水</t>
  </si>
  <si>
    <t>立邦水不漏</t>
  </si>
  <si>
    <t>外墙粉刷</t>
  </si>
  <si>
    <t>尘拖把</t>
  </si>
  <si>
    <t>拖把</t>
  </si>
  <si>
    <t>合计</t>
  </si>
  <si>
    <t xml:space="preserve"> </t>
  </si>
  <si>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10</t>
    </r>
    <r>
      <rPr>
        <b/>
        <sz val="16"/>
        <rFont val="宋体"/>
        <charset val="134"/>
      </rPr>
      <t>月份报表（办公用品部分）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</si>
  <si>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红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</si>
  <si>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  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</si>
  <si>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圆珠笔  （支）</t>
  </si>
  <si>
    <t>红色水笔</t>
  </si>
  <si>
    <t>圆珠笔芯</t>
  </si>
  <si>
    <t>小双头记号笔</t>
  </si>
  <si>
    <t>原珠笔  红    (支)</t>
  </si>
  <si>
    <t>原珠笔芯              (支)</t>
  </si>
  <si>
    <r>
      <rPr>
        <b/>
        <sz val="10"/>
        <rFont val="宋体"/>
        <charset val="134"/>
      </rPr>
      <t>记号笔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</si>
  <si>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莹光笔        （支）</t>
  </si>
  <si>
    <t>橡皮头铅笔    (支)</t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</si>
  <si>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黑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（支）</t>
    </r>
  </si>
  <si>
    <t>木工铅笔      （支）</t>
  </si>
  <si>
    <t>荧光笔</t>
  </si>
  <si>
    <t>塑合复写纸   （盒）</t>
  </si>
  <si>
    <t>红色复写纸        （盒）</t>
  </si>
  <si>
    <r>
      <rPr>
        <b/>
        <sz val="10"/>
        <rFont val="Times New Roman"/>
        <charset val="134"/>
      </rPr>
      <t>274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</si>
  <si>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r>
      <rPr>
        <b/>
        <sz val="10"/>
        <rFont val="Times New Roman"/>
        <charset val="134"/>
      </rPr>
      <t>222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</si>
  <si>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t>三联送货单    (本)</t>
  </si>
  <si>
    <t>三联收料单    (本)</t>
  </si>
  <si>
    <t>铅印三联送货单 (本)</t>
  </si>
  <si>
    <t>32mm长尾夹</t>
  </si>
  <si>
    <t>四联送货单     (本)</t>
  </si>
  <si>
    <t>四联出库单     (本)</t>
  </si>
  <si>
    <t>四联领料单     (本)</t>
  </si>
  <si>
    <t>四联收料单     (本)</t>
  </si>
  <si>
    <t>收料单</t>
  </si>
  <si>
    <t>入库单</t>
  </si>
  <si>
    <t>定制笔记本    （本）</t>
  </si>
  <si>
    <t>硬抄本       （本）</t>
  </si>
  <si>
    <t>帐夹</t>
  </si>
  <si>
    <t>A4硬抄本     （本）</t>
  </si>
  <si>
    <t>75标签        (本)</t>
  </si>
  <si>
    <t>硬面抄</t>
  </si>
  <si>
    <t>订书机</t>
  </si>
  <si>
    <t>打印标签1278   (本)</t>
  </si>
  <si>
    <t>打印标签1291   (本)</t>
  </si>
  <si>
    <t>标签103       (本)</t>
  </si>
  <si>
    <t>打印标签1276  (本)</t>
  </si>
  <si>
    <t>打印标签1264  (本)</t>
  </si>
  <si>
    <t>塑封胶a4</t>
  </si>
  <si>
    <t>打印标签1281  (本)</t>
  </si>
  <si>
    <t>打印标签1279  (本)</t>
  </si>
  <si>
    <t>1283      (本)</t>
  </si>
  <si>
    <t>请假单       (本)</t>
  </si>
  <si>
    <t>加班单       (本)</t>
  </si>
  <si>
    <t>请购单       (本)</t>
  </si>
  <si>
    <t>另用单       (本)</t>
  </si>
  <si>
    <t>暂支单       (本)</t>
  </si>
  <si>
    <t>海绵胶</t>
  </si>
  <si>
    <t>工具卡       (本)</t>
  </si>
  <si>
    <t>出门证        (本)</t>
  </si>
  <si>
    <t>考勤卡       （包）</t>
  </si>
  <si>
    <t>调休单        (本)</t>
  </si>
  <si>
    <t>考勤表       （刀）</t>
  </si>
  <si>
    <t>收款收据      (本)</t>
  </si>
  <si>
    <t>刮墨片</t>
  </si>
  <si>
    <t>付款凭单     (本)</t>
  </si>
  <si>
    <t>支款凭单     (本)</t>
  </si>
  <si>
    <t>工作手册     (本)</t>
  </si>
  <si>
    <t>美工刀       (把)</t>
  </si>
  <si>
    <t>美工刀片     (盒)</t>
  </si>
  <si>
    <t>单面刀片     (盒)</t>
  </si>
  <si>
    <t>双面刀片     (盒)</t>
  </si>
  <si>
    <t>液体胶水          （瓶）</t>
  </si>
  <si>
    <t>固体胶               （瓶）</t>
  </si>
  <si>
    <r>
      <rPr>
        <b/>
        <sz val="10"/>
        <rFont val="Times New Roman"/>
        <charset val="134"/>
      </rPr>
      <t>9v</t>
    </r>
    <r>
      <rPr>
        <b/>
        <sz val="10"/>
        <rFont val="宋体"/>
        <charset val="134"/>
      </rPr>
      <t>电池</t>
    </r>
  </si>
  <si>
    <t>高温透明胶带  （只）</t>
  </si>
  <si>
    <t>25mm长尾夹</t>
  </si>
  <si>
    <t>41mm长尾夹</t>
  </si>
  <si>
    <t>塑杆夹      （只）</t>
  </si>
  <si>
    <t>装订夹     （盒）</t>
  </si>
  <si>
    <t>订书针</t>
  </si>
  <si>
    <t>统一订  369     （盒）</t>
  </si>
  <si>
    <t>加厚订书钉  （合）</t>
  </si>
  <si>
    <t>统一订              （盒）</t>
  </si>
  <si>
    <t>回形针               （盒）</t>
  </si>
  <si>
    <t>大头针              （盒）</t>
  </si>
  <si>
    <t>修正带      （瓶）</t>
  </si>
  <si>
    <t>橡皮                    （块）</t>
  </si>
  <si>
    <t>磨砂封面          （包）</t>
  </si>
  <si>
    <t>修正液</t>
  </si>
  <si>
    <t xml:space="preserve">三星墨盒     (只）      </t>
  </si>
  <si>
    <t>胶水</t>
  </si>
  <si>
    <t>绿色网</t>
  </si>
  <si>
    <t>进口聚晶导向模L49/0.92</t>
  </si>
  <si>
    <t>进口聚晶导向模L49/1.01</t>
  </si>
  <si>
    <t>付出凭证</t>
  </si>
  <si>
    <t>起钉器       (只)</t>
  </si>
  <si>
    <t>8号自封袋</t>
  </si>
  <si>
    <t>墨水         （瓶）</t>
  </si>
  <si>
    <t>不干胶打印纸</t>
  </si>
  <si>
    <t>文件夹</t>
  </si>
  <si>
    <t>墨粉</t>
  </si>
  <si>
    <t>打印机</t>
  </si>
  <si>
    <t>减速带</t>
  </si>
  <si>
    <t>机封</t>
  </si>
  <si>
    <t>海尔空调</t>
  </si>
  <si>
    <t>显示器</t>
  </si>
  <si>
    <t>防渗水托盘3个</t>
  </si>
  <si>
    <t>潜水泵</t>
  </si>
  <si>
    <t>京瓷墨粉</t>
  </si>
  <si>
    <t>12a硒鼓</t>
  </si>
  <si>
    <t>考勤机</t>
  </si>
  <si>
    <t>女工帽</t>
  </si>
  <si>
    <t>考勤机色带13个</t>
  </si>
  <si>
    <t>悦权工贸一批</t>
  </si>
  <si>
    <t>麦德龙一批</t>
  </si>
  <si>
    <t>活动顶尖套</t>
  </si>
  <si>
    <t>塑料线锭</t>
  </si>
  <si>
    <t>导电轮</t>
  </si>
  <si>
    <t>护屏器</t>
  </si>
  <si>
    <t>汽车维修费</t>
  </si>
  <si>
    <t>汽车保养</t>
  </si>
  <si>
    <t>无线鼠标</t>
  </si>
  <si>
    <t>亚克力手机存放</t>
  </si>
  <si>
    <t>ckc220齿轮油0.51吨</t>
  </si>
  <si>
    <t>cr2032</t>
  </si>
  <si>
    <t>单据</t>
  </si>
  <si>
    <t>·</t>
  </si>
</sst>
</file>

<file path=xl/styles.xml><?xml version="1.0" encoding="utf-8"?>
<styleSheet xmlns="http://schemas.openxmlformats.org/spreadsheetml/2006/main">
  <numFmts count="7">
    <numFmt numFmtId="176" formatCode="0.000_);[Red]\(0.000\)"/>
    <numFmt numFmtId="177" formatCode="0_);[Red]\(0\)"/>
    <numFmt numFmtId="178" formatCode="\¥#,##0.00;\-\¥#,##0.00"/>
    <numFmt numFmtId="179" formatCode="0.00_);[Red]\(0.00\)"/>
    <numFmt numFmtId="180" formatCode="_-* #,##0_-;\-* #,##0_-;_-* &quot;-&quot;_-;_-@_-"/>
    <numFmt numFmtId="181" formatCode="_-* #,##0.00_-;\-* #,##0.00_-;_-* &quot;-&quot;??_-;_-@_-"/>
    <numFmt numFmtId="182" formatCode="\¥#,##0;\-\¥#,##0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82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178" fontId="0" fillId="0" borderId="0">
      <alignment vertical="center"/>
    </xf>
    <xf numFmtId="18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1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2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9" borderId="26" applyNumberFormat="0" applyAlignment="0" applyProtection="0">
      <alignment vertical="center"/>
    </xf>
    <xf numFmtId="0" fontId="15" fillId="9" borderId="20" applyNumberFormat="0" applyAlignment="0" applyProtection="0">
      <alignment vertical="center"/>
    </xf>
    <xf numFmtId="0" fontId="16" fillId="13" borderId="2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4" borderId="0" applyNumberFormat="0" applyBorder="0"/>
    <xf numFmtId="0" fontId="14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79" fontId="1" fillId="0" borderId="0" xfId="0" applyNumberFormat="1" applyFont="1"/>
    <xf numFmtId="179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 applyAlignment="1">
      <alignment horizontal="center"/>
    </xf>
    <xf numFmtId="179" fontId="1" fillId="0" borderId="7" xfId="0" applyNumberFormat="1" applyFont="1" applyBorder="1" applyAlignment="1">
      <alignment horizontal="center"/>
    </xf>
    <xf numFmtId="179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9" fontId="4" fillId="0" borderId="7" xfId="0" applyNumberFormat="1" applyFont="1" applyBorder="1" applyAlignment="1">
      <alignment horizontal="center"/>
    </xf>
    <xf numFmtId="179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/>
    <xf numFmtId="0" fontId="1" fillId="0" borderId="8" xfId="0" applyFont="1" applyBorder="1" applyAlignment="1">
      <alignment horizontal="center"/>
    </xf>
    <xf numFmtId="179" fontId="1" fillId="0" borderId="9" xfId="0" applyNumberFormat="1" applyFont="1" applyBorder="1" applyAlignment="1">
      <alignment horizontal="center"/>
    </xf>
    <xf numFmtId="179" fontId="1" fillId="0" borderId="8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177" fontId="1" fillId="0" borderId="8" xfId="0" applyNumberFormat="1" applyFont="1" applyBorder="1" applyAlignment="1">
      <alignment horizontal="center"/>
    </xf>
    <xf numFmtId="179" fontId="7" fillId="0" borderId="8" xfId="0" applyNumberFormat="1" applyFont="1" applyBorder="1"/>
    <xf numFmtId="179" fontId="4" fillId="0" borderId="2" xfId="0" applyNumberFormat="1" applyFont="1" applyBorder="1" applyAlignment="1">
      <alignment horizontal="center"/>
    </xf>
    <xf numFmtId="179" fontId="4" fillId="0" borderId="3" xfId="0" applyNumberFormat="1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179" fontId="1" fillId="0" borderId="14" xfId="0" applyNumberFormat="1" applyFont="1" applyBorder="1" applyAlignment="1">
      <alignment horizontal="center"/>
    </xf>
    <xf numFmtId="179" fontId="1" fillId="0" borderId="0" xfId="0" applyNumberFormat="1" applyFont="1" applyAlignment="1">
      <alignment horizontal="center"/>
    </xf>
    <xf numFmtId="179" fontId="2" fillId="0" borderId="8" xfId="0" applyNumberFormat="1" applyFont="1" applyBorder="1"/>
    <xf numFmtId="0" fontId="1" fillId="0" borderId="15" xfId="0" applyFont="1" applyBorder="1"/>
    <xf numFmtId="179" fontId="2" fillId="0" borderId="8" xfId="0" applyNumberFormat="1" applyFont="1" applyBorder="1" applyAlignment="1">
      <alignment horizontal="center"/>
    </xf>
    <xf numFmtId="179" fontId="2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1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79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79" fontId="3" fillId="0" borderId="9" xfId="0" applyNumberFormat="1" applyFont="1" applyBorder="1" applyAlignment="1">
      <alignment horizontal="center"/>
    </xf>
    <xf numFmtId="179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9" fontId="2" fillId="0" borderId="0" xfId="0" applyNumberFormat="1" applyFont="1"/>
    <xf numFmtId="0" fontId="4" fillId="0" borderId="0" xfId="0" applyFont="1" applyAlignment="1">
      <alignment horizontal="center"/>
    </xf>
    <xf numFmtId="17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9" fontId="3" fillId="0" borderId="0" xfId="0" applyNumberFormat="1" applyFont="1"/>
    <xf numFmtId="177" fontId="0" fillId="0" borderId="0" xfId="0" applyNumberFormat="1"/>
    <xf numFmtId="179" fontId="0" fillId="0" borderId="0" xfId="0" applyNumberFormat="1" applyAlignment="1">
      <alignment horizontal="right"/>
    </xf>
    <xf numFmtId="177" fontId="0" fillId="0" borderId="0" xfId="0" applyNumberFormat="1" applyAlignment="1">
      <alignment horizontal="center"/>
    </xf>
    <xf numFmtId="179" fontId="0" fillId="0" borderId="0" xfId="0" applyNumberFormat="1"/>
    <xf numFmtId="177" fontId="0" fillId="0" borderId="6" xfId="0" applyNumberFormat="1" applyBorder="1" applyAlignment="1">
      <alignment horizontal="center"/>
    </xf>
    <xf numFmtId="179" fontId="0" fillId="0" borderId="7" xfId="0" applyNumberFormat="1" applyBorder="1" applyAlignment="1">
      <alignment horizontal="center"/>
    </xf>
    <xf numFmtId="179" fontId="0" fillId="0" borderId="10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179" fontId="1" fillId="0" borderId="8" xfId="0" applyNumberFormat="1" applyFont="1" applyBorder="1" applyAlignment="1">
      <alignment horizontal="right"/>
    </xf>
    <xf numFmtId="0" fontId="1" fillId="0" borderId="16" xfId="0" applyFont="1" applyBorder="1"/>
    <xf numFmtId="177" fontId="2" fillId="0" borderId="8" xfId="0" applyNumberFormat="1" applyFont="1" applyBorder="1" applyAlignment="1">
      <alignment horizontal="center"/>
    </xf>
    <xf numFmtId="176" fontId="2" fillId="0" borderId="8" xfId="0" applyNumberFormat="1" applyFont="1" applyBorder="1" applyAlignment="1">
      <alignment horizontal="center"/>
    </xf>
    <xf numFmtId="0" fontId="1" fillId="0" borderId="11" xfId="0" applyFont="1" applyBorder="1"/>
    <xf numFmtId="179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179" fontId="3" fillId="0" borderId="8" xfId="0" applyNumberFormat="1" applyFont="1" applyBorder="1" applyAlignment="1">
      <alignment horizontal="right"/>
    </xf>
    <xf numFmtId="179" fontId="0" fillId="0" borderId="10" xfId="0" applyNumberFormat="1" applyBorder="1"/>
    <xf numFmtId="179" fontId="1" fillId="0" borderId="17" xfId="0" applyNumberFormat="1" applyFont="1" applyBorder="1"/>
    <xf numFmtId="179" fontId="2" fillId="0" borderId="17" xfId="0" applyNumberFormat="1" applyFont="1" applyBorder="1"/>
    <xf numFmtId="179" fontId="1" fillId="0" borderId="18" xfId="0" applyNumberFormat="1" applyFont="1" applyBorder="1"/>
    <xf numFmtId="17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opLeftCell="A16" workbookViewId="0">
      <selection activeCell="H47" sqref="H47"/>
    </sheetView>
  </sheetViews>
  <sheetFormatPr defaultColWidth="9" defaultRowHeight="14.25" customHeight="1"/>
  <cols>
    <col min="1" max="1" width="19.625" customWidth="1"/>
    <col min="2" max="2" width="4.875" style="57" customWidth="1"/>
    <col min="3" max="3" width="8.125" style="58" customWidth="1"/>
    <col min="4" max="4" width="9.75" style="58" customWidth="1"/>
    <col min="5" max="5" width="4.75" style="59" customWidth="1"/>
    <col min="6" max="6" width="8.125" style="58" customWidth="1"/>
    <col min="7" max="7" width="9.375" style="58" customWidth="1"/>
    <col min="8" max="8" width="4.875" style="57" customWidth="1"/>
    <col min="9" max="9" width="8.125" style="58" customWidth="1"/>
    <col min="10" max="10" width="9.375" style="60" customWidth="1"/>
    <col min="11" max="11" width="5.875" style="57" customWidth="1"/>
    <col min="12" max="12" width="8.5" style="58" customWidth="1"/>
    <col min="13" max="13" width="9.375" style="58" customWidth="1"/>
    <col min="14" max="14" width="9.5" hidden="1" customWidth="1"/>
    <col min="15" max="16" width="9.5" customWidth="1"/>
    <col min="17" max="257" width="9" customWidth="1"/>
  </cols>
  <sheetData>
    <row r="1" ht="2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spans="1:14">
      <c r="A3" s="13"/>
      <c r="B3" s="61" t="s">
        <v>7</v>
      </c>
      <c r="C3" s="62" t="s">
        <v>8</v>
      </c>
      <c r="D3" s="63" t="s">
        <v>9</v>
      </c>
      <c r="E3" s="61" t="s">
        <v>7</v>
      </c>
      <c r="F3" s="62" t="s">
        <v>8</v>
      </c>
      <c r="G3" s="63" t="s">
        <v>9</v>
      </c>
      <c r="H3" s="61" t="s">
        <v>7</v>
      </c>
      <c r="I3" s="62" t="s">
        <v>8</v>
      </c>
      <c r="J3" s="63" t="s">
        <v>9</v>
      </c>
      <c r="K3" s="61" t="s">
        <v>7</v>
      </c>
      <c r="L3" s="62" t="s">
        <v>8</v>
      </c>
      <c r="M3" s="73" t="s">
        <v>9</v>
      </c>
      <c r="N3" s="34"/>
    </row>
    <row r="4" s="1" customFormat="1" ht="15" customHeight="1" spans="1:15">
      <c r="A4" s="64" t="s">
        <v>10</v>
      </c>
      <c r="B4" s="27">
        <v>2</v>
      </c>
      <c r="C4" s="65">
        <v>22</v>
      </c>
      <c r="D4" s="65">
        <f t="shared" ref="D4:D9" si="0">B4*C4</f>
        <v>44</v>
      </c>
      <c r="E4" s="27"/>
      <c r="F4" s="65">
        <f t="shared" ref="F4:F9" si="1">C4</f>
        <v>22</v>
      </c>
      <c r="G4" s="65">
        <f t="shared" ref="G4:G9" si="2">E4*F4</f>
        <v>0</v>
      </c>
      <c r="H4" s="27"/>
      <c r="I4" s="65">
        <f t="shared" ref="I4:I9" si="3">C4</f>
        <v>22</v>
      </c>
      <c r="J4" s="24">
        <f t="shared" ref="J4:J9" si="4">H4*I4</f>
        <v>0</v>
      </c>
      <c r="K4" s="27">
        <f>B4+E4-H4</f>
        <v>2</v>
      </c>
      <c r="L4" s="65">
        <f t="shared" ref="L4:L9" si="5">C4</f>
        <v>22</v>
      </c>
      <c r="M4" s="65">
        <f t="shared" ref="M4:M9" si="6">K4*L4</f>
        <v>44</v>
      </c>
      <c r="N4" s="22"/>
      <c r="O4" s="5"/>
    </row>
    <row r="5" s="1" customFormat="1" ht="15" customHeight="1" spans="1:15">
      <c r="A5" s="66" t="s">
        <v>11</v>
      </c>
      <c r="B5" s="27">
        <v>0</v>
      </c>
      <c r="C5" s="65">
        <v>18</v>
      </c>
      <c r="D5" s="65">
        <f t="shared" si="0"/>
        <v>0</v>
      </c>
      <c r="E5" s="27"/>
      <c r="F5" s="65">
        <f t="shared" si="1"/>
        <v>18</v>
      </c>
      <c r="G5" s="65">
        <f t="shared" si="2"/>
        <v>0</v>
      </c>
      <c r="H5" s="27"/>
      <c r="I5" s="65">
        <f t="shared" si="3"/>
        <v>18</v>
      </c>
      <c r="J5" s="24">
        <f t="shared" si="4"/>
        <v>0</v>
      </c>
      <c r="K5" s="27">
        <f t="shared" ref="K4:K9" si="7">B5+E5-H5</f>
        <v>0</v>
      </c>
      <c r="L5" s="65">
        <f t="shared" si="5"/>
        <v>18</v>
      </c>
      <c r="M5" s="65">
        <f t="shared" si="6"/>
        <v>0</v>
      </c>
      <c r="N5" s="22"/>
      <c r="O5" s="5"/>
    </row>
    <row r="6" s="1" customFormat="1" ht="15" customHeight="1" spans="1:14">
      <c r="A6" s="66" t="s">
        <v>12</v>
      </c>
      <c r="B6" s="27">
        <v>0</v>
      </c>
      <c r="C6" s="65">
        <v>1.6</v>
      </c>
      <c r="D6" s="65">
        <f t="shared" si="0"/>
        <v>0</v>
      </c>
      <c r="E6" s="27"/>
      <c r="F6" s="65">
        <f t="shared" si="1"/>
        <v>1.6</v>
      </c>
      <c r="G6" s="65">
        <f t="shared" si="2"/>
        <v>0</v>
      </c>
      <c r="H6" s="27"/>
      <c r="I6" s="65">
        <f t="shared" si="3"/>
        <v>1.6</v>
      </c>
      <c r="J6" s="24">
        <f t="shared" si="4"/>
        <v>0</v>
      </c>
      <c r="K6" s="27">
        <f t="shared" si="7"/>
        <v>0</v>
      </c>
      <c r="L6" s="65">
        <f t="shared" si="5"/>
        <v>1.6</v>
      </c>
      <c r="M6" s="65">
        <f t="shared" si="6"/>
        <v>0</v>
      </c>
      <c r="N6" s="74"/>
    </row>
    <row r="7" s="1" customFormat="1" ht="15" customHeight="1" spans="1:15">
      <c r="A7" s="66" t="s">
        <v>13</v>
      </c>
      <c r="B7" s="27">
        <v>2</v>
      </c>
      <c r="C7" s="65">
        <v>28</v>
      </c>
      <c r="D7" s="65">
        <f t="shared" si="0"/>
        <v>56</v>
      </c>
      <c r="E7" s="27"/>
      <c r="F7" s="65">
        <f t="shared" si="1"/>
        <v>28</v>
      </c>
      <c r="G7" s="65">
        <f t="shared" si="2"/>
        <v>0</v>
      </c>
      <c r="H7" s="27"/>
      <c r="I7" s="65">
        <f t="shared" si="3"/>
        <v>28</v>
      </c>
      <c r="J7" s="24">
        <f t="shared" si="4"/>
        <v>0</v>
      </c>
      <c r="K7" s="27">
        <f t="shared" si="7"/>
        <v>2</v>
      </c>
      <c r="L7" s="65">
        <f t="shared" si="5"/>
        <v>28</v>
      </c>
      <c r="M7" s="65">
        <f t="shared" si="6"/>
        <v>56</v>
      </c>
      <c r="N7" s="74"/>
      <c r="O7" s="1" t="s">
        <v>14</v>
      </c>
    </row>
    <row r="8" s="1" customFormat="1" ht="15" customHeight="1" spans="1:15">
      <c r="A8" s="66" t="s">
        <v>15</v>
      </c>
      <c r="B8" s="27">
        <v>0</v>
      </c>
      <c r="C8" s="65">
        <v>55</v>
      </c>
      <c r="D8" s="65">
        <f t="shared" si="0"/>
        <v>0</v>
      </c>
      <c r="E8" s="27"/>
      <c r="F8" s="65">
        <f t="shared" si="1"/>
        <v>55</v>
      </c>
      <c r="G8" s="65">
        <f t="shared" si="2"/>
        <v>0</v>
      </c>
      <c r="H8" s="27"/>
      <c r="I8" s="65">
        <f t="shared" si="3"/>
        <v>55</v>
      </c>
      <c r="J8" s="24">
        <f t="shared" si="4"/>
        <v>0</v>
      </c>
      <c r="K8" s="27">
        <f t="shared" si="7"/>
        <v>0</v>
      </c>
      <c r="L8" s="65">
        <f t="shared" si="5"/>
        <v>55</v>
      </c>
      <c r="M8" s="65">
        <f t="shared" si="6"/>
        <v>0</v>
      </c>
      <c r="N8" s="74"/>
      <c r="O8"/>
    </row>
    <row r="9" s="1" customFormat="1" ht="15" customHeight="1" spans="1:14">
      <c r="A9" s="66" t="s">
        <v>16</v>
      </c>
      <c r="B9" s="27">
        <v>3</v>
      </c>
      <c r="C9" s="65">
        <v>28</v>
      </c>
      <c r="D9" s="65">
        <f t="shared" si="0"/>
        <v>84</v>
      </c>
      <c r="E9" s="27"/>
      <c r="F9" s="65">
        <f t="shared" si="1"/>
        <v>28</v>
      </c>
      <c r="G9" s="65">
        <f t="shared" si="2"/>
        <v>0</v>
      </c>
      <c r="H9" s="27"/>
      <c r="I9" s="65">
        <f t="shared" si="3"/>
        <v>28</v>
      </c>
      <c r="J9" s="24">
        <f t="shared" si="4"/>
        <v>0</v>
      </c>
      <c r="K9" s="27">
        <f t="shared" si="7"/>
        <v>3</v>
      </c>
      <c r="L9" s="65">
        <f t="shared" si="5"/>
        <v>28</v>
      </c>
      <c r="M9" s="65">
        <f t="shared" si="6"/>
        <v>84</v>
      </c>
      <c r="N9" s="74"/>
    </row>
    <row r="10" s="1" customFormat="1" ht="15" customHeight="1" spans="1:14">
      <c r="A10" s="66" t="s">
        <v>17</v>
      </c>
      <c r="B10" s="27">
        <v>0</v>
      </c>
      <c r="C10" s="65">
        <v>6</v>
      </c>
      <c r="D10" s="65">
        <f t="shared" ref="D10:D46" si="8">B10*C10</f>
        <v>0</v>
      </c>
      <c r="E10" s="27"/>
      <c r="F10" s="65">
        <f t="shared" ref="F10:F46" si="9">C10</f>
        <v>6</v>
      </c>
      <c r="G10" s="65">
        <f t="shared" ref="G10:G46" si="10">E10*F10</f>
        <v>0</v>
      </c>
      <c r="H10" s="27"/>
      <c r="I10" s="65">
        <f t="shared" ref="I10:I46" si="11">C10</f>
        <v>6</v>
      </c>
      <c r="J10" s="24">
        <f t="shared" ref="J10:J46" si="12">H10*I10</f>
        <v>0</v>
      </c>
      <c r="K10" s="27">
        <f t="shared" ref="K10:K46" si="13">B10+E10-H10</f>
        <v>0</v>
      </c>
      <c r="L10" s="65">
        <f t="shared" ref="L10:L46" si="14">C10</f>
        <v>6</v>
      </c>
      <c r="M10" s="65">
        <f t="shared" ref="M10:M46" si="15">K10*L10</f>
        <v>0</v>
      </c>
      <c r="N10" s="74"/>
    </row>
    <row r="11" s="1" customFormat="1" ht="15" customHeight="1" spans="1:14">
      <c r="A11" s="66" t="s">
        <v>18</v>
      </c>
      <c r="B11" s="27">
        <v>0</v>
      </c>
      <c r="C11" s="65">
        <v>14</v>
      </c>
      <c r="D11" s="65">
        <f t="shared" si="8"/>
        <v>0</v>
      </c>
      <c r="E11" s="27"/>
      <c r="F11" s="65">
        <f t="shared" si="9"/>
        <v>14</v>
      </c>
      <c r="G11" s="65">
        <f t="shared" si="10"/>
        <v>0</v>
      </c>
      <c r="H11" s="27"/>
      <c r="I11" s="65">
        <f t="shared" si="11"/>
        <v>14</v>
      </c>
      <c r="J11" s="24">
        <f t="shared" si="12"/>
        <v>0</v>
      </c>
      <c r="K11" s="27">
        <f t="shared" si="13"/>
        <v>0</v>
      </c>
      <c r="L11" s="65">
        <f t="shared" si="14"/>
        <v>14</v>
      </c>
      <c r="M11" s="65">
        <f t="shared" si="15"/>
        <v>0</v>
      </c>
      <c r="N11" s="74"/>
    </row>
    <row r="12" s="4" customFormat="1" ht="15" customHeight="1" spans="1:14">
      <c r="A12" s="66" t="s">
        <v>19</v>
      </c>
      <c r="B12" s="27">
        <v>1</v>
      </c>
      <c r="C12" s="16">
        <v>180</v>
      </c>
      <c r="D12" s="65">
        <f t="shared" si="8"/>
        <v>180</v>
      </c>
      <c r="E12" s="27"/>
      <c r="F12" s="65">
        <f t="shared" si="9"/>
        <v>180</v>
      </c>
      <c r="G12" s="65">
        <f t="shared" si="10"/>
        <v>0</v>
      </c>
      <c r="H12" s="27"/>
      <c r="I12" s="65">
        <f t="shared" si="11"/>
        <v>180</v>
      </c>
      <c r="J12" s="24">
        <f t="shared" si="12"/>
        <v>0</v>
      </c>
      <c r="K12" s="27">
        <f t="shared" si="13"/>
        <v>1</v>
      </c>
      <c r="L12" s="65">
        <f t="shared" si="14"/>
        <v>180</v>
      </c>
      <c r="M12" s="65">
        <f t="shared" si="15"/>
        <v>180</v>
      </c>
      <c r="N12" s="74"/>
    </row>
    <row r="13" s="4" customFormat="1" ht="15" customHeight="1" spans="1:14">
      <c r="A13" s="66" t="s">
        <v>20</v>
      </c>
      <c r="B13" s="27">
        <v>4</v>
      </c>
      <c r="C13" s="16">
        <v>338</v>
      </c>
      <c r="D13" s="65">
        <f t="shared" si="8"/>
        <v>1352</v>
      </c>
      <c r="E13" s="27"/>
      <c r="F13" s="65">
        <f t="shared" si="9"/>
        <v>338</v>
      </c>
      <c r="G13" s="65">
        <f t="shared" si="10"/>
        <v>0</v>
      </c>
      <c r="H13" s="27">
        <v>2</v>
      </c>
      <c r="I13" s="65">
        <f t="shared" si="11"/>
        <v>338</v>
      </c>
      <c r="J13" s="24">
        <f t="shared" si="12"/>
        <v>676</v>
      </c>
      <c r="K13" s="27">
        <f t="shared" si="13"/>
        <v>2</v>
      </c>
      <c r="L13" s="65">
        <f t="shared" si="14"/>
        <v>338</v>
      </c>
      <c r="M13" s="65">
        <f t="shared" si="15"/>
        <v>676</v>
      </c>
      <c r="N13" s="74"/>
    </row>
    <row r="14" s="4" customFormat="1" ht="15" customHeight="1" spans="1:14">
      <c r="A14" s="66" t="s">
        <v>21</v>
      </c>
      <c r="B14" s="27">
        <v>0</v>
      </c>
      <c r="C14" s="16">
        <v>98</v>
      </c>
      <c r="D14" s="65">
        <f t="shared" si="8"/>
        <v>0</v>
      </c>
      <c r="E14" s="27"/>
      <c r="F14" s="65">
        <f t="shared" si="9"/>
        <v>98</v>
      </c>
      <c r="G14" s="65">
        <f t="shared" si="10"/>
        <v>0</v>
      </c>
      <c r="H14" s="27"/>
      <c r="I14" s="65">
        <f t="shared" si="11"/>
        <v>98</v>
      </c>
      <c r="J14" s="24">
        <f t="shared" si="12"/>
        <v>0</v>
      </c>
      <c r="K14" s="27">
        <f t="shared" si="13"/>
        <v>0</v>
      </c>
      <c r="L14" s="65">
        <f t="shared" si="14"/>
        <v>98</v>
      </c>
      <c r="M14" s="65">
        <f t="shared" si="15"/>
        <v>0</v>
      </c>
      <c r="N14" s="74"/>
    </row>
    <row r="15" s="4" customFormat="1" ht="15" customHeight="1" spans="1:14">
      <c r="A15" s="66" t="s">
        <v>22</v>
      </c>
      <c r="B15" s="27">
        <v>0</v>
      </c>
      <c r="C15" s="16">
        <v>9</v>
      </c>
      <c r="D15" s="65">
        <f t="shared" si="8"/>
        <v>0</v>
      </c>
      <c r="E15" s="27"/>
      <c r="F15" s="65">
        <f t="shared" si="9"/>
        <v>9</v>
      </c>
      <c r="G15" s="65">
        <f t="shared" si="10"/>
        <v>0</v>
      </c>
      <c r="H15" s="27"/>
      <c r="I15" s="65">
        <f t="shared" si="11"/>
        <v>9</v>
      </c>
      <c r="J15" s="24">
        <f t="shared" si="12"/>
        <v>0</v>
      </c>
      <c r="K15" s="27">
        <f t="shared" si="13"/>
        <v>0</v>
      </c>
      <c r="L15" s="65">
        <f t="shared" si="14"/>
        <v>9</v>
      </c>
      <c r="M15" s="65">
        <f t="shared" si="15"/>
        <v>0</v>
      </c>
      <c r="N15" s="75"/>
    </row>
    <row r="16" s="4" customFormat="1" ht="15" customHeight="1" spans="1:14">
      <c r="A16" s="66" t="s">
        <v>23</v>
      </c>
      <c r="B16" s="27">
        <v>0</v>
      </c>
      <c r="C16" s="16">
        <v>20</v>
      </c>
      <c r="D16" s="65">
        <f t="shared" si="8"/>
        <v>0</v>
      </c>
      <c r="E16" s="27"/>
      <c r="F16" s="65">
        <f t="shared" si="9"/>
        <v>20</v>
      </c>
      <c r="G16" s="65">
        <f t="shared" si="10"/>
        <v>0</v>
      </c>
      <c r="H16" s="27"/>
      <c r="I16" s="65">
        <f t="shared" si="11"/>
        <v>20</v>
      </c>
      <c r="J16" s="24">
        <f t="shared" si="12"/>
        <v>0</v>
      </c>
      <c r="K16" s="27">
        <f t="shared" si="13"/>
        <v>0</v>
      </c>
      <c r="L16" s="65">
        <f t="shared" si="14"/>
        <v>20</v>
      </c>
      <c r="M16" s="65">
        <f t="shared" si="15"/>
        <v>0</v>
      </c>
      <c r="N16" s="74"/>
    </row>
    <row r="17" s="4" customFormat="1" ht="15" customHeight="1" spans="1:14">
      <c r="A17" s="66" t="s">
        <v>24</v>
      </c>
      <c r="B17" s="27">
        <v>0</v>
      </c>
      <c r="C17" s="16">
        <v>6</v>
      </c>
      <c r="D17" s="65">
        <f t="shared" si="8"/>
        <v>0</v>
      </c>
      <c r="E17" s="27"/>
      <c r="F17" s="65">
        <f t="shared" si="9"/>
        <v>6</v>
      </c>
      <c r="G17" s="65">
        <f t="shared" si="10"/>
        <v>0</v>
      </c>
      <c r="H17" s="27"/>
      <c r="I17" s="65">
        <f t="shared" si="11"/>
        <v>6</v>
      </c>
      <c r="J17" s="24">
        <f t="shared" si="12"/>
        <v>0</v>
      </c>
      <c r="K17" s="27">
        <f t="shared" si="13"/>
        <v>0</v>
      </c>
      <c r="L17" s="65">
        <f t="shared" si="14"/>
        <v>6</v>
      </c>
      <c r="M17" s="65">
        <f t="shared" si="15"/>
        <v>0</v>
      </c>
      <c r="N17" s="74"/>
    </row>
    <row r="18" s="4" customFormat="1" ht="15" customHeight="1" spans="1:14">
      <c r="A18" s="66" t="s">
        <v>25</v>
      </c>
      <c r="B18" s="27">
        <v>0</v>
      </c>
      <c r="C18" s="16">
        <v>23.3</v>
      </c>
      <c r="D18" s="65">
        <f t="shared" si="8"/>
        <v>0</v>
      </c>
      <c r="E18" s="27"/>
      <c r="F18" s="65">
        <f t="shared" si="9"/>
        <v>23.3</v>
      </c>
      <c r="G18" s="65">
        <f t="shared" si="10"/>
        <v>0</v>
      </c>
      <c r="H18" s="27"/>
      <c r="I18" s="65">
        <f t="shared" si="11"/>
        <v>23.3</v>
      </c>
      <c r="J18" s="24">
        <f t="shared" si="12"/>
        <v>0</v>
      </c>
      <c r="K18" s="27">
        <f t="shared" si="13"/>
        <v>0</v>
      </c>
      <c r="L18" s="65">
        <f t="shared" si="14"/>
        <v>23.3</v>
      </c>
      <c r="M18" s="65">
        <f t="shared" si="15"/>
        <v>0</v>
      </c>
      <c r="N18" s="74"/>
    </row>
    <row r="19" s="4" customFormat="1" ht="15" customHeight="1" spans="1:14">
      <c r="A19" s="66" t="s">
        <v>26</v>
      </c>
      <c r="B19" s="27">
        <v>180</v>
      </c>
      <c r="C19" s="16">
        <v>12</v>
      </c>
      <c r="D19" s="65">
        <f t="shared" si="8"/>
        <v>2160</v>
      </c>
      <c r="E19" s="27"/>
      <c r="F19" s="65">
        <f t="shared" si="9"/>
        <v>12</v>
      </c>
      <c r="G19" s="65">
        <f t="shared" si="10"/>
        <v>0</v>
      </c>
      <c r="H19" s="27"/>
      <c r="I19" s="65">
        <f t="shared" si="11"/>
        <v>12</v>
      </c>
      <c r="J19" s="24">
        <f t="shared" si="12"/>
        <v>0</v>
      </c>
      <c r="K19" s="27">
        <f t="shared" si="13"/>
        <v>180</v>
      </c>
      <c r="L19" s="65">
        <f t="shared" si="14"/>
        <v>12</v>
      </c>
      <c r="M19" s="65">
        <f t="shared" si="15"/>
        <v>2160</v>
      </c>
      <c r="N19" s="74"/>
    </row>
    <row r="20" s="4" customFormat="1" ht="15" customHeight="1" spans="1:14">
      <c r="A20" s="66" t="s">
        <v>27</v>
      </c>
      <c r="B20" s="27">
        <v>1</v>
      </c>
      <c r="C20" s="16">
        <v>165</v>
      </c>
      <c r="D20" s="65">
        <f t="shared" si="8"/>
        <v>165</v>
      </c>
      <c r="E20" s="27"/>
      <c r="F20" s="65">
        <f t="shared" si="9"/>
        <v>165</v>
      </c>
      <c r="G20" s="65">
        <f t="shared" si="10"/>
        <v>0</v>
      </c>
      <c r="H20" s="27"/>
      <c r="I20" s="65">
        <f t="shared" si="11"/>
        <v>165</v>
      </c>
      <c r="J20" s="24">
        <f t="shared" si="12"/>
        <v>0</v>
      </c>
      <c r="K20" s="27">
        <f t="shared" si="13"/>
        <v>1</v>
      </c>
      <c r="L20" s="65">
        <f t="shared" si="14"/>
        <v>165</v>
      </c>
      <c r="M20" s="65">
        <f t="shared" si="15"/>
        <v>165</v>
      </c>
      <c r="N20" s="74"/>
    </row>
    <row r="21" s="1" customFormat="1" ht="15" customHeight="1" spans="1:14">
      <c r="A21" s="66" t="s">
        <v>28</v>
      </c>
      <c r="B21" s="67">
        <v>0</v>
      </c>
      <c r="C21" s="16">
        <v>1.6</v>
      </c>
      <c r="D21" s="65">
        <f t="shared" si="8"/>
        <v>0</v>
      </c>
      <c r="E21" s="27"/>
      <c r="F21" s="65">
        <f t="shared" si="9"/>
        <v>1.6</v>
      </c>
      <c r="G21" s="65">
        <f t="shared" si="10"/>
        <v>0</v>
      </c>
      <c r="H21" s="27"/>
      <c r="I21" s="65">
        <f t="shared" si="11"/>
        <v>1.6</v>
      </c>
      <c r="J21" s="24">
        <f t="shared" si="12"/>
        <v>0</v>
      </c>
      <c r="K21" s="27">
        <f t="shared" si="13"/>
        <v>0</v>
      </c>
      <c r="L21" s="65">
        <f t="shared" si="14"/>
        <v>1.6</v>
      </c>
      <c r="M21" s="65">
        <f t="shared" si="15"/>
        <v>0</v>
      </c>
      <c r="N21" s="74"/>
    </row>
    <row r="22" s="1" customFormat="1" ht="15" customHeight="1" spans="1:14">
      <c r="A22" s="66" t="s">
        <v>29</v>
      </c>
      <c r="B22" s="27">
        <v>96</v>
      </c>
      <c r="C22" s="16">
        <v>1.6</v>
      </c>
      <c r="D22" s="65">
        <f t="shared" si="8"/>
        <v>153.6</v>
      </c>
      <c r="E22" s="27">
        <v>600</v>
      </c>
      <c r="F22" s="65">
        <f t="shared" si="9"/>
        <v>1.6</v>
      </c>
      <c r="G22" s="65">
        <f t="shared" si="10"/>
        <v>960</v>
      </c>
      <c r="H22" s="27">
        <v>96</v>
      </c>
      <c r="I22" s="65">
        <f t="shared" si="11"/>
        <v>1.6</v>
      </c>
      <c r="J22" s="24">
        <f t="shared" si="12"/>
        <v>153.6</v>
      </c>
      <c r="K22" s="27">
        <f t="shared" si="13"/>
        <v>600</v>
      </c>
      <c r="L22" s="65">
        <f t="shared" si="14"/>
        <v>1.6</v>
      </c>
      <c r="M22" s="65">
        <f t="shared" si="15"/>
        <v>960</v>
      </c>
      <c r="N22" s="74"/>
    </row>
    <row r="23" s="1" customFormat="1" ht="15" customHeight="1" spans="1:14">
      <c r="A23" s="66" t="s">
        <v>30</v>
      </c>
      <c r="B23" s="27">
        <v>0</v>
      </c>
      <c r="C23" s="16">
        <v>2</v>
      </c>
      <c r="D23" s="65">
        <f t="shared" si="8"/>
        <v>0</v>
      </c>
      <c r="E23" s="27"/>
      <c r="F23" s="65">
        <f t="shared" si="9"/>
        <v>2</v>
      </c>
      <c r="G23" s="65">
        <f t="shared" si="10"/>
        <v>0</v>
      </c>
      <c r="H23" s="27"/>
      <c r="I23" s="65">
        <f t="shared" si="11"/>
        <v>2</v>
      </c>
      <c r="J23" s="24">
        <f t="shared" si="12"/>
        <v>0</v>
      </c>
      <c r="K23" s="27">
        <f t="shared" si="13"/>
        <v>0</v>
      </c>
      <c r="L23" s="65">
        <f t="shared" si="14"/>
        <v>2</v>
      </c>
      <c r="M23" s="65">
        <f t="shared" si="15"/>
        <v>0</v>
      </c>
      <c r="N23" s="74"/>
    </row>
    <row r="24" s="1" customFormat="1" ht="15" customHeight="1" spans="1:14">
      <c r="A24" s="66" t="s">
        <v>31</v>
      </c>
      <c r="B24" s="27">
        <v>70</v>
      </c>
      <c r="C24" s="16">
        <v>3.8</v>
      </c>
      <c r="D24" s="65">
        <f t="shared" si="8"/>
        <v>266</v>
      </c>
      <c r="E24" s="27"/>
      <c r="F24" s="65">
        <f t="shared" si="9"/>
        <v>3.8</v>
      </c>
      <c r="G24" s="65">
        <f t="shared" si="10"/>
        <v>0</v>
      </c>
      <c r="H24" s="27">
        <v>10</v>
      </c>
      <c r="I24" s="65">
        <f t="shared" si="11"/>
        <v>3.8</v>
      </c>
      <c r="J24" s="24">
        <f t="shared" si="12"/>
        <v>38</v>
      </c>
      <c r="K24" s="27">
        <f t="shared" si="13"/>
        <v>60</v>
      </c>
      <c r="L24" s="65">
        <f t="shared" si="14"/>
        <v>3.8</v>
      </c>
      <c r="M24" s="65">
        <f t="shared" si="15"/>
        <v>228</v>
      </c>
      <c r="N24" s="76"/>
    </row>
    <row r="25" s="1" customFormat="1" ht="15" customHeight="1" spans="1:14">
      <c r="A25" s="66" t="s">
        <v>32</v>
      </c>
      <c r="B25" s="27">
        <v>0</v>
      </c>
      <c r="C25" s="16">
        <v>12</v>
      </c>
      <c r="D25" s="65">
        <f t="shared" si="8"/>
        <v>0</v>
      </c>
      <c r="E25" s="27"/>
      <c r="F25" s="65">
        <f t="shared" si="9"/>
        <v>12</v>
      </c>
      <c r="G25" s="65">
        <f t="shared" si="10"/>
        <v>0</v>
      </c>
      <c r="H25" s="27"/>
      <c r="I25" s="65">
        <f t="shared" si="11"/>
        <v>12</v>
      </c>
      <c r="J25" s="24">
        <f t="shared" si="12"/>
        <v>0</v>
      </c>
      <c r="K25" s="27">
        <f t="shared" si="13"/>
        <v>0</v>
      </c>
      <c r="L25" s="65">
        <f t="shared" si="14"/>
        <v>12</v>
      </c>
      <c r="M25" s="65">
        <f t="shared" si="15"/>
        <v>0</v>
      </c>
      <c r="N25" s="76"/>
    </row>
    <row r="26" s="1" customFormat="1" ht="15.75" customHeight="1" spans="1:14">
      <c r="A26" s="26" t="s">
        <v>33</v>
      </c>
      <c r="B26" s="27">
        <v>0</v>
      </c>
      <c r="C26" s="16">
        <v>20</v>
      </c>
      <c r="D26" s="65">
        <f t="shared" si="8"/>
        <v>0</v>
      </c>
      <c r="E26" s="27"/>
      <c r="F26" s="65">
        <f t="shared" si="9"/>
        <v>20</v>
      </c>
      <c r="G26" s="65">
        <f t="shared" si="10"/>
        <v>0</v>
      </c>
      <c r="H26" s="27"/>
      <c r="I26" s="65">
        <f t="shared" si="11"/>
        <v>20</v>
      </c>
      <c r="J26" s="24">
        <f t="shared" si="12"/>
        <v>0</v>
      </c>
      <c r="K26" s="27">
        <f t="shared" si="13"/>
        <v>0</v>
      </c>
      <c r="L26" s="65">
        <f t="shared" si="14"/>
        <v>20</v>
      </c>
      <c r="M26" s="65">
        <f t="shared" si="15"/>
        <v>0</v>
      </c>
      <c r="N26" s="24"/>
    </row>
    <row r="27" s="1" customFormat="1" ht="15" customHeight="1" spans="1:14">
      <c r="A27" s="26" t="s">
        <v>34</v>
      </c>
      <c r="B27" s="27">
        <v>6</v>
      </c>
      <c r="C27" s="16">
        <v>15</v>
      </c>
      <c r="D27" s="65">
        <f t="shared" si="8"/>
        <v>90</v>
      </c>
      <c r="E27" s="27"/>
      <c r="F27" s="65">
        <f t="shared" si="9"/>
        <v>15</v>
      </c>
      <c r="G27" s="65">
        <f t="shared" si="10"/>
        <v>0</v>
      </c>
      <c r="H27" s="27">
        <v>6</v>
      </c>
      <c r="I27" s="65">
        <f t="shared" si="11"/>
        <v>15</v>
      </c>
      <c r="J27" s="24">
        <f t="shared" si="12"/>
        <v>90</v>
      </c>
      <c r="K27" s="27">
        <f t="shared" si="13"/>
        <v>0</v>
      </c>
      <c r="L27" s="65">
        <f t="shared" si="14"/>
        <v>15</v>
      </c>
      <c r="M27" s="65">
        <f t="shared" si="15"/>
        <v>0</v>
      </c>
      <c r="N27" s="24"/>
    </row>
    <row r="28" s="1" customFormat="1" ht="15" customHeight="1" spans="1:14">
      <c r="A28" s="26" t="s">
        <v>32</v>
      </c>
      <c r="B28" s="27">
        <v>5</v>
      </c>
      <c r="C28" s="16">
        <v>12</v>
      </c>
      <c r="D28" s="65">
        <f t="shared" si="8"/>
        <v>60</v>
      </c>
      <c r="E28" s="27"/>
      <c r="F28" s="65">
        <f t="shared" si="9"/>
        <v>12</v>
      </c>
      <c r="G28" s="65">
        <f t="shared" si="10"/>
        <v>0</v>
      </c>
      <c r="H28" s="27"/>
      <c r="I28" s="65">
        <f t="shared" si="11"/>
        <v>12</v>
      </c>
      <c r="J28" s="24">
        <f t="shared" si="12"/>
        <v>0</v>
      </c>
      <c r="K28" s="27">
        <f t="shared" si="13"/>
        <v>5</v>
      </c>
      <c r="L28" s="65">
        <f t="shared" si="14"/>
        <v>12</v>
      </c>
      <c r="M28" s="65">
        <f t="shared" si="15"/>
        <v>60</v>
      </c>
      <c r="N28" s="24"/>
    </row>
    <row r="29" s="1" customFormat="1" ht="15" customHeight="1" spans="1:14">
      <c r="A29" s="26" t="s">
        <v>35</v>
      </c>
      <c r="B29" s="27">
        <v>18</v>
      </c>
      <c r="C29" s="16">
        <v>6</v>
      </c>
      <c r="D29" s="65">
        <f t="shared" si="8"/>
        <v>108</v>
      </c>
      <c r="E29" s="27"/>
      <c r="F29" s="65">
        <f t="shared" si="9"/>
        <v>6</v>
      </c>
      <c r="G29" s="65">
        <f t="shared" si="10"/>
        <v>0</v>
      </c>
      <c r="H29" s="27"/>
      <c r="I29" s="65">
        <f t="shared" si="11"/>
        <v>6</v>
      </c>
      <c r="J29" s="24">
        <f t="shared" si="12"/>
        <v>0</v>
      </c>
      <c r="K29" s="27">
        <f t="shared" si="13"/>
        <v>18</v>
      </c>
      <c r="L29" s="65">
        <f t="shared" si="14"/>
        <v>6</v>
      </c>
      <c r="M29" s="65">
        <f t="shared" si="15"/>
        <v>108</v>
      </c>
      <c r="N29" s="24"/>
    </row>
    <row r="30" s="1" customFormat="1" ht="15" customHeight="1" spans="1:14">
      <c r="A30" s="26" t="s">
        <v>36</v>
      </c>
      <c r="B30" s="27">
        <v>2</v>
      </c>
      <c r="C30" s="16">
        <v>30</v>
      </c>
      <c r="D30" s="65">
        <f t="shared" si="8"/>
        <v>60</v>
      </c>
      <c r="E30" s="27"/>
      <c r="F30" s="65">
        <f t="shared" si="9"/>
        <v>30</v>
      </c>
      <c r="G30" s="65">
        <f t="shared" si="10"/>
        <v>0</v>
      </c>
      <c r="H30" s="27"/>
      <c r="I30" s="65">
        <f t="shared" si="11"/>
        <v>30</v>
      </c>
      <c r="J30" s="24">
        <f t="shared" si="12"/>
        <v>0</v>
      </c>
      <c r="K30" s="27">
        <f t="shared" si="13"/>
        <v>2</v>
      </c>
      <c r="L30" s="65">
        <f t="shared" si="14"/>
        <v>30</v>
      </c>
      <c r="M30" s="65">
        <f t="shared" si="15"/>
        <v>60</v>
      </c>
      <c r="N30" s="24"/>
    </row>
    <row r="31" s="1" customFormat="1" ht="15" customHeight="1" spans="1:14">
      <c r="A31" s="26" t="s">
        <v>37</v>
      </c>
      <c r="B31" s="27">
        <v>0</v>
      </c>
      <c r="C31" s="16">
        <v>12</v>
      </c>
      <c r="D31" s="65">
        <f t="shared" si="8"/>
        <v>0</v>
      </c>
      <c r="E31" s="27"/>
      <c r="F31" s="65">
        <f t="shared" si="9"/>
        <v>12</v>
      </c>
      <c r="G31" s="65">
        <f t="shared" si="10"/>
        <v>0</v>
      </c>
      <c r="H31" s="27"/>
      <c r="I31" s="65">
        <f t="shared" si="11"/>
        <v>12</v>
      </c>
      <c r="J31" s="24">
        <f t="shared" si="12"/>
        <v>0</v>
      </c>
      <c r="K31" s="27">
        <f t="shared" si="13"/>
        <v>0</v>
      </c>
      <c r="L31" s="65">
        <f t="shared" si="14"/>
        <v>12</v>
      </c>
      <c r="M31" s="65">
        <f t="shared" si="15"/>
        <v>0</v>
      </c>
      <c r="N31" s="24"/>
    </row>
    <row r="32" s="1" customFormat="1" ht="15" customHeight="1" spans="1:14">
      <c r="A32" s="26" t="s">
        <v>38</v>
      </c>
      <c r="B32" s="27">
        <v>0</v>
      </c>
      <c r="C32" s="16">
        <v>2.3</v>
      </c>
      <c r="D32" s="65">
        <f t="shared" si="8"/>
        <v>0</v>
      </c>
      <c r="E32" s="27"/>
      <c r="F32" s="65">
        <f t="shared" si="9"/>
        <v>2.3</v>
      </c>
      <c r="G32" s="65">
        <f t="shared" si="10"/>
        <v>0</v>
      </c>
      <c r="H32" s="27"/>
      <c r="I32" s="65">
        <f t="shared" si="11"/>
        <v>2.3</v>
      </c>
      <c r="J32" s="24">
        <f t="shared" si="12"/>
        <v>0</v>
      </c>
      <c r="K32" s="27">
        <f t="shared" si="13"/>
        <v>0</v>
      </c>
      <c r="L32" s="65">
        <f t="shared" si="14"/>
        <v>2.3</v>
      </c>
      <c r="M32" s="65">
        <f t="shared" si="15"/>
        <v>0</v>
      </c>
      <c r="N32" s="24"/>
    </row>
    <row r="33" s="1" customFormat="1" ht="15" customHeight="1" spans="1:14">
      <c r="A33" s="26" t="s">
        <v>39</v>
      </c>
      <c r="B33" s="27">
        <v>0</v>
      </c>
      <c r="C33" s="68">
        <v>270</v>
      </c>
      <c r="D33" s="65">
        <f t="shared" si="8"/>
        <v>0</v>
      </c>
      <c r="E33" s="27"/>
      <c r="F33" s="65">
        <f t="shared" si="9"/>
        <v>270</v>
      </c>
      <c r="G33" s="65">
        <f t="shared" si="10"/>
        <v>0</v>
      </c>
      <c r="H33" s="27"/>
      <c r="I33" s="65">
        <f t="shared" si="11"/>
        <v>270</v>
      </c>
      <c r="J33" s="24">
        <f t="shared" si="12"/>
        <v>0</v>
      </c>
      <c r="K33" s="27">
        <f t="shared" si="13"/>
        <v>0</v>
      </c>
      <c r="L33" s="65">
        <f t="shared" si="14"/>
        <v>270</v>
      </c>
      <c r="M33" s="65">
        <f t="shared" si="15"/>
        <v>0</v>
      </c>
      <c r="N33" s="24"/>
    </row>
    <row r="34" s="1" customFormat="1" ht="15" customHeight="1" spans="1:14">
      <c r="A34" s="26" t="s">
        <v>40</v>
      </c>
      <c r="B34" s="27">
        <v>0</v>
      </c>
      <c r="C34" s="16">
        <v>4.9</v>
      </c>
      <c r="D34" s="65">
        <f t="shared" si="8"/>
        <v>0</v>
      </c>
      <c r="E34" s="27"/>
      <c r="F34" s="65">
        <f t="shared" si="9"/>
        <v>4.9</v>
      </c>
      <c r="G34" s="65">
        <f t="shared" si="10"/>
        <v>0</v>
      </c>
      <c r="H34" s="27"/>
      <c r="I34" s="65">
        <f t="shared" si="11"/>
        <v>4.9</v>
      </c>
      <c r="J34" s="24">
        <f t="shared" si="12"/>
        <v>0</v>
      </c>
      <c r="K34" s="27">
        <f t="shared" si="13"/>
        <v>0</v>
      </c>
      <c r="L34" s="65">
        <f t="shared" si="14"/>
        <v>4.9</v>
      </c>
      <c r="M34" s="65">
        <f t="shared" si="15"/>
        <v>0</v>
      </c>
      <c r="N34" s="24"/>
    </row>
    <row r="35" s="1" customFormat="1" ht="15" customHeight="1" spans="1:14">
      <c r="A35" s="26" t="s">
        <v>41</v>
      </c>
      <c r="B35" s="27">
        <v>0</v>
      </c>
      <c r="C35" s="16">
        <v>3.6</v>
      </c>
      <c r="D35" s="65">
        <f t="shared" si="8"/>
        <v>0</v>
      </c>
      <c r="E35" s="27"/>
      <c r="F35" s="65">
        <f t="shared" si="9"/>
        <v>3.6</v>
      </c>
      <c r="G35" s="65">
        <f t="shared" si="10"/>
        <v>0</v>
      </c>
      <c r="H35" s="27"/>
      <c r="I35" s="65">
        <f t="shared" si="11"/>
        <v>3.6</v>
      </c>
      <c r="J35" s="24">
        <f t="shared" si="12"/>
        <v>0</v>
      </c>
      <c r="K35" s="27">
        <f t="shared" si="13"/>
        <v>0</v>
      </c>
      <c r="L35" s="65">
        <f t="shared" si="14"/>
        <v>3.6</v>
      </c>
      <c r="M35" s="65">
        <f t="shared" si="15"/>
        <v>0</v>
      </c>
      <c r="N35" s="24"/>
    </row>
    <row r="36" s="1" customFormat="1" ht="15" customHeight="1" spans="1:14">
      <c r="A36" s="26" t="s">
        <v>42</v>
      </c>
      <c r="B36" s="27">
        <v>0</v>
      </c>
      <c r="C36" s="16">
        <v>15</v>
      </c>
      <c r="D36" s="65">
        <f t="shared" si="8"/>
        <v>0</v>
      </c>
      <c r="E36" s="27"/>
      <c r="F36" s="65">
        <f t="shared" si="9"/>
        <v>15</v>
      </c>
      <c r="G36" s="65">
        <f t="shared" si="10"/>
        <v>0</v>
      </c>
      <c r="H36" s="27"/>
      <c r="I36" s="65">
        <f t="shared" si="11"/>
        <v>15</v>
      </c>
      <c r="J36" s="24">
        <f t="shared" si="12"/>
        <v>0</v>
      </c>
      <c r="K36" s="27">
        <f t="shared" si="13"/>
        <v>0</v>
      </c>
      <c r="L36" s="65">
        <f t="shared" si="14"/>
        <v>15</v>
      </c>
      <c r="M36" s="65">
        <f t="shared" si="15"/>
        <v>0</v>
      </c>
      <c r="N36" s="24"/>
    </row>
    <row r="37" s="1" customFormat="1" ht="15" customHeight="1" spans="1:14">
      <c r="A37" s="26" t="s">
        <v>43</v>
      </c>
      <c r="B37" s="27">
        <v>110</v>
      </c>
      <c r="C37" s="16">
        <v>7.5</v>
      </c>
      <c r="D37" s="65">
        <f t="shared" si="8"/>
        <v>825</v>
      </c>
      <c r="E37" s="27"/>
      <c r="F37" s="65">
        <f t="shared" si="9"/>
        <v>7.5</v>
      </c>
      <c r="G37" s="65">
        <f t="shared" si="10"/>
        <v>0</v>
      </c>
      <c r="H37" s="27">
        <v>80</v>
      </c>
      <c r="I37" s="65">
        <f t="shared" si="11"/>
        <v>7.5</v>
      </c>
      <c r="J37" s="24">
        <f t="shared" si="12"/>
        <v>600</v>
      </c>
      <c r="K37" s="27">
        <f t="shared" si="13"/>
        <v>30</v>
      </c>
      <c r="L37" s="65">
        <f t="shared" si="14"/>
        <v>7.5</v>
      </c>
      <c r="M37" s="65">
        <f t="shared" si="15"/>
        <v>225</v>
      </c>
      <c r="N37" s="24"/>
    </row>
    <row r="38" s="1" customFormat="1" ht="15" customHeight="1" spans="1:14">
      <c r="A38" s="69" t="s">
        <v>44</v>
      </c>
      <c r="B38" s="27">
        <v>0</v>
      </c>
      <c r="C38" s="39">
        <v>160</v>
      </c>
      <c r="D38" s="65">
        <f t="shared" si="8"/>
        <v>0</v>
      </c>
      <c r="E38" s="27"/>
      <c r="F38" s="70">
        <f t="shared" si="9"/>
        <v>160</v>
      </c>
      <c r="G38" s="65">
        <f t="shared" si="10"/>
        <v>0</v>
      </c>
      <c r="H38" s="27"/>
      <c r="I38" s="70">
        <f t="shared" si="11"/>
        <v>160</v>
      </c>
      <c r="J38" s="24">
        <f t="shared" si="12"/>
        <v>0</v>
      </c>
      <c r="K38" s="27">
        <f t="shared" si="13"/>
        <v>0</v>
      </c>
      <c r="L38" s="70">
        <f t="shared" si="14"/>
        <v>160</v>
      </c>
      <c r="M38" s="65">
        <f t="shared" si="15"/>
        <v>0</v>
      </c>
      <c r="N38" s="24"/>
    </row>
    <row r="39" s="1" customFormat="1" ht="15" customHeight="1" spans="1:14">
      <c r="A39" s="69" t="s">
        <v>45</v>
      </c>
      <c r="B39" s="27">
        <v>0</v>
      </c>
      <c r="C39" s="16">
        <v>265</v>
      </c>
      <c r="D39" s="65">
        <f t="shared" si="8"/>
        <v>0</v>
      </c>
      <c r="E39" s="27"/>
      <c r="F39" s="65">
        <f t="shared" si="9"/>
        <v>265</v>
      </c>
      <c r="G39" s="65">
        <f t="shared" si="10"/>
        <v>0</v>
      </c>
      <c r="H39" s="27"/>
      <c r="I39" s="65">
        <f t="shared" si="11"/>
        <v>265</v>
      </c>
      <c r="J39" s="24">
        <f t="shared" si="12"/>
        <v>0</v>
      </c>
      <c r="K39" s="27">
        <f t="shared" si="13"/>
        <v>0</v>
      </c>
      <c r="L39" s="65">
        <f t="shared" si="14"/>
        <v>265</v>
      </c>
      <c r="M39" s="65">
        <f t="shared" si="15"/>
        <v>0</v>
      </c>
      <c r="N39" s="24"/>
    </row>
    <row r="40" s="1" customFormat="1" ht="15" customHeight="1" spans="1:14">
      <c r="A40" s="69" t="s">
        <v>46</v>
      </c>
      <c r="B40" s="27">
        <v>0</v>
      </c>
      <c r="C40" s="39">
        <v>13</v>
      </c>
      <c r="D40" s="65">
        <f t="shared" si="8"/>
        <v>0</v>
      </c>
      <c r="E40" s="27"/>
      <c r="F40" s="70">
        <f t="shared" si="9"/>
        <v>13</v>
      </c>
      <c r="G40" s="65">
        <f t="shared" si="10"/>
        <v>0</v>
      </c>
      <c r="H40" s="27"/>
      <c r="I40" s="70">
        <f t="shared" si="11"/>
        <v>13</v>
      </c>
      <c r="J40" s="24">
        <f t="shared" si="12"/>
        <v>0</v>
      </c>
      <c r="K40" s="27">
        <f t="shared" si="13"/>
        <v>0</v>
      </c>
      <c r="L40" s="70">
        <f t="shared" si="14"/>
        <v>13</v>
      </c>
      <c r="M40" s="65">
        <f t="shared" si="15"/>
        <v>0</v>
      </c>
      <c r="N40" s="24"/>
    </row>
    <row r="41" s="1" customFormat="1" ht="15" customHeight="1" spans="1:14">
      <c r="A41" s="69" t="s">
        <v>47</v>
      </c>
      <c r="B41" s="27">
        <v>0</v>
      </c>
      <c r="C41" s="39">
        <v>698</v>
      </c>
      <c r="D41" s="65">
        <f t="shared" si="8"/>
        <v>0</v>
      </c>
      <c r="E41" s="67"/>
      <c r="F41" s="65">
        <f t="shared" si="9"/>
        <v>698</v>
      </c>
      <c r="G41" s="65">
        <f t="shared" si="10"/>
        <v>0</v>
      </c>
      <c r="H41" s="67"/>
      <c r="I41" s="65">
        <f t="shared" si="11"/>
        <v>698</v>
      </c>
      <c r="J41" s="24">
        <f t="shared" si="12"/>
        <v>0</v>
      </c>
      <c r="K41" s="27">
        <f t="shared" si="13"/>
        <v>0</v>
      </c>
      <c r="L41" s="65">
        <f t="shared" si="14"/>
        <v>698</v>
      </c>
      <c r="M41" s="65">
        <f t="shared" si="15"/>
        <v>0</v>
      </c>
      <c r="N41" s="24"/>
    </row>
    <row r="42" s="2" customFormat="1" ht="15" customHeight="1" spans="1:14">
      <c r="A42" s="71" t="s">
        <v>28</v>
      </c>
      <c r="B42" s="67">
        <v>0</v>
      </c>
      <c r="C42" s="39">
        <v>1.6</v>
      </c>
      <c r="D42" s="65">
        <f t="shared" si="8"/>
        <v>0</v>
      </c>
      <c r="E42" s="67"/>
      <c r="F42" s="65">
        <f t="shared" si="9"/>
        <v>1.6</v>
      </c>
      <c r="G42" s="65">
        <f t="shared" si="10"/>
        <v>0</v>
      </c>
      <c r="H42" s="67"/>
      <c r="I42" s="65">
        <f t="shared" si="11"/>
        <v>1.6</v>
      </c>
      <c r="J42" s="24">
        <f t="shared" si="12"/>
        <v>0</v>
      </c>
      <c r="K42" s="27">
        <f t="shared" si="13"/>
        <v>0</v>
      </c>
      <c r="L42" s="65">
        <f t="shared" si="14"/>
        <v>1.6</v>
      </c>
      <c r="M42" s="65">
        <f t="shared" si="15"/>
        <v>0</v>
      </c>
      <c r="N42" s="37"/>
    </row>
    <row r="43" s="1" customFormat="1" ht="15" customHeight="1" spans="1:14">
      <c r="A43" s="69" t="s">
        <v>41</v>
      </c>
      <c r="B43" s="27">
        <v>0</v>
      </c>
      <c r="C43" s="39">
        <v>3.6</v>
      </c>
      <c r="D43" s="65">
        <f t="shared" si="8"/>
        <v>0</v>
      </c>
      <c r="E43" s="27"/>
      <c r="F43" s="70">
        <f t="shared" si="9"/>
        <v>3.6</v>
      </c>
      <c r="G43" s="65">
        <f t="shared" si="10"/>
        <v>0</v>
      </c>
      <c r="H43" s="27"/>
      <c r="I43" s="70">
        <f t="shared" si="11"/>
        <v>3.6</v>
      </c>
      <c r="J43" s="24">
        <f t="shared" si="12"/>
        <v>0</v>
      </c>
      <c r="K43" s="27">
        <f t="shared" si="13"/>
        <v>0</v>
      </c>
      <c r="L43" s="65">
        <f t="shared" si="14"/>
        <v>3.6</v>
      </c>
      <c r="M43" s="65">
        <f t="shared" si="15"/>
        <v>0</v>
      </c>
      <c r="N43" s="24"/>
    </row>
    <row r="44" s="1" customFormat="1" ht="15" customHeight="1" spans="1:14">
      <c r="A44" s="69" t="s">
        <v>40</v>
      </c>
      <c r="B44" s="27">
        <v>0</v>
      </c>
      <c r="C44" s="39">
        <v>4.9</v>
      </c>
      <c r="D44" s="65">
        <f t="shared" si="8"/>
        <v>0</v>
      </c>
      <c r="E44" s="27"/>
      <c r="F44" s="65">
        <f t="shared" si="9"/>
        <v>4.9</v>
      </c>
      <c r="G44" s="65">
        <f t="shared" si="10"/>
        <v>0</v>
      </c>
      <c r="H44" s="27"/>
      <c r="I44" s="65">
        <f t="shared" si="11"/>
        <v>4.9</v>
      </c>
      <c r="J44" s="24">
        <f t="shared" si="12"/>
        <v>0</v>
      </c>
      <c r="K44" s="27">
        <f t="shared" si="13"/>
        <v>0</v>
      </c>
      <c r="L44" s="65">
        <f t="shared" si="14"/>
        <v>4.9</v>
      </c>
      <c r="M44" s="65">
        <f t="shared" si="15"/>
        <v>0</v>
      </c>
      <c r="N44" s="24"/>
    </row>
    <row r="45" s="1" customFormat="1" ht="15" customHeight="1" spans="1:14">
      <c r="A45" s="69" t="s">
        <v>48</v>
      </c>
      <c r="B45" s="27">
        <v>0</v>
      </c>
      <c r="C45" s="16">
        <v>32</v>
      </c>
      <c r="D45" s="65">
        <f t="shared" si="8"/>
        <v>0</v>
      </c>
      <c r="E45" s="27">
        <v>5</v>
      </c>
      <c r="F45" s="65">
        <f t="shared" si="9"/>
        <v>32</v>
      </c>
      <c r="G45" s="65">
        <f t="shared" si="10"/>
        <v>160</v>
      </c>
      <c r="H45" s="27">
        <v>5</v>
      </c>
      <c r="I45" s="65">
        <f t="shared" si="11"/>
        <v>32</v>
      </c>
      <c r="J45" s="24">
        <f t="shared" si="12"/>
        <v>160</v>
      </c>
      <c r="K45" s="27">
        <f t="shared" si="13"/>
        <v>0</v>
      </c>
      <c r="L45" s="70">
        <f t="shared" si="14"/>
        <v>32</v>
      </c>
      <c r="M45" s="65">
        <f t="shared" si="15"/>
        <v>0</v>
      </c>
      <c r="N45" s="24"/>
    </row>
    <row r="46" s="1" customFormat="1" ht="15" customHeight="1" spans="1:14">
      <c r="A46" s="66" t="s">
        <v>49</v>
      </c>
      <c r="B46" s="27">
        <v>0</v>
      </c>
      <c r="C46" s="39">
        <v>12</v>
      </c>
      <c r="D46" s="65">
        <f t="shared" si="8"/>
        <v>0</v>
      </c>
      <c r="E46" s="27">
        <v>10</v>
      </c>
      <c r="F46" s="72">
        <f t="shared" si="9"/>
        <v>12</v>
      </c>
      <c r="G46" s="72">
        <f t="shared" si="10"/>
        <v>120</v>
      </c>
      <c r="H46" s="27"/>
      <c r="I46" s="72">
        <f t="shared" si="11"/>
        <v>12</v>
      </c>
      <c r="J46" s="49">
        <f t="shared" si="12"/>
        <v>0</v>
      </c>
      <c r="K46" s="27">
        <f t="shared" si="13"/>
        <v>10</v>
      </c>
      <c r="L46" s="72">
        <f t="shared" si="14"/>
        <v>12</v>
      </c>
      <c r="M46" s="65">
        <f t="shared" si="15"/>
        <v>120</v>
      </c>
      <c r="N46" s="24"/>
    </row>
    <row r="47" s="6" customFormat="1" ht="15" customHeight="1" spans="1:15">
      <c r="A47" s="26" t="s">
        <v>50</v>
      </c>
      <c r="B47" s="27"/>
      <c r="C47" s="16"/>
      <c r="D47" s="65">
        <f>SUM(D4:D46)</f>
        <v>5603.6</v>
      </c>
      <c r="E47" s="27"/>
      <c r="F47" s="16"/>
      <c r="G47" s="70">
        <f>SUM(G4:G46)</f>
        <v>1240</v>
      </c>
      <c r="H47" s="27"/>
      <c r="I47" s="16"/>
      <c r="J47" s="37">
        <f>SUM(J4:J46)</f>
        <v>1717.6</v>
      </c>
      <c r="K47" s="27"/>
      <c r="L47" s="16"/>
      <c r="M47" s="70">
        <f>SUM(M4:M46)</f>
        <v>5126</v>
      </c>
      <c r="N47" s="37"/>
      <c r="O47" s="52">
        <f>D47+G47-J47</f>
        <v>5126</v>
      </c>
    </row>
    <row r="48" spans="15:15">
      <c r="O48" s="60"/>
    </row>
    <row r="49" spans="1:14">
      <c r="A49" s="60" t="s">
        <v>51</v>
      </c>
      <c r="M49" s="77"/>
      <c r="N49" s="60"/>
    </row>
    <row r="50" ht="15" customHeight="1" spans="1:4">
      <c r="A50" t="s">
        <v>51</v>
      </c>
      <c r="D50" s="58" t="s">
        <v>51</v>
      </c>
    </row>
    <row r="55" spans="13:13">
      <c r="M55" s="77"/>
    </row>
    <row r="56" spans="10:10">
      <c r="J56" s="78"/>
    </row>
    <row r="57" spans="10:10">
      <c r="J57" s="78"/>
    </row>
    <row r="58" spans="10:10">
      <c r="J58" s="78"/>
    </row>
    <row r="59" spans="10:10">
      <c r="J59" s="78"/>
    </row>
    <row r="60" spans="10:10">
      <c r="J60" s="78"/>
    </row>
    <row r="61" spans="10:10">
      <c r="J61" s="78"/>
    </row>
    <row r="62" spans="10:10">
      <c r="J62" s="78"/>
    </row>
    <row r="63" spans="10:10">
      <c r="J63" s="78"/>
    </row>
    <row r="64" spans="10:10">
      <c r="J64" s="78"/>
    </row>
    <row r="125" ht="29.2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79" bottom="0.7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tabSelected="1" workbookViewId="0">
      <pane ySplit="1" topLeftCell="A57" activePane="bottomLeft" state="frozen"/>
      <selection/>
      <selection pane="bottomLeft" activeCell="H89" sqref="H89"/>
    </sheetView>
  </sheetViews>
  <sheetFormatPr defaultColWidth="9" defaultRowHeight="15" customHeight="1"/>
  <cols>
    <col min="1" max="1" width="17.75" style="4" customWidth="1"/>
    <col min="2" max="2" width="4.625" style="5" customWidth="1"/>
    <col min="3" max="3" width="8.875" style="6" customWidth="1"/>
    <col min="4" max="4" width="12" style="6" customWidth="1"/>
    <col min="5" max="5" width="5.625" style="4" customWidth="1"/>
    <col min="6" max="7" width="9.125" style="7" customWidth="1"/>
    <col min="8" max="8" width="5.25" style="4" customWidth="1"/>
    <col min="9" max="9" width="9.125" style="7" customWidth="1"/>
    <col min="10" max="10" width="8.875" style="7" customWidth="1"/>
    <col min="11" max="11" width="5.75" style="4" customWidth="1"/>
    <col min="12" max="12" width="10.25" style="4" customWidth="1"/>
    <col min="13" max="13" width="8.875" style="7" customWidth="1"/>
    <col min="14" max="14" width="8.625" style="4" hidden="1" customWidth="1"/>
    <col min="15" max="15" width="8.625" style="4" customWidth="1"/>
    <col min="16" max="16" width="10.5" style="4" customWidth="1"/>
    <col min="17" max="257" width="9" style="4" customWidth="1"/>
  </cols>
  <sheetData>
    <row r="1" ht="20.25" customHeight="1" spans="1:14">
      <c r="A1" s="8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customHeight="1" spans="1:14">
      <c r="A3" s="13"/>
      <c r="B3" s="14" t="s">
        <v>7</v>
      </c>
      <c r="C3" s="15" t="s">
        <v>8</v>
      </c>
      <c r="D3" s="16" t="s">
        <v>9</v>
      </c>
      <c r="E3" s="17" t="s">
        <v>7</v>
      </c>
      <c r="F3" s="18" t="s">
        <v>8</v>
      </c>
      <c r="G3" s="19" t="s">
        <v>9</v>
      </c>
      <c r="H3" s="20" t="s">
        <v>7</v>
      </c>
      <c r="I3" s="18" t="s">
        <v>8</v>
      </c>
      <c r="J3" s="19" t="s">
        <v>9</v>
      </c>
      <c r="K3" s="20" t="s">
        <v>7</v>
      </c>
      <c r="L3" s="18" t="s">
        <v>8</v>
      </c>
      <c r="M3" s="33" t="s">
        <v>9</v>
      </c>
      <c r="N3" s="34"/>
    </row>
    <row r="4" customHeight="1" spans="1:14">
      <c r="A4" s="21" t="s">
        <v>53</v>
      </c>
      <c r="B4" s="22">
        <v>0</v>
      </c>
      <c r="C4" s="23">
        <v>1</v>
      </c>
      <c r="D4" s="24">
        <f t="shared" ref="D4:D9" si="0">B4*C4</f>
        <v>0</v>
      </c>
      <c r="E4" s="25"/>
      <c r="F4" s="23">
        <f t="shared" ref="F4:F9" si="1">C4</f>
        <v>1</v>
      </c>
      <c r="G4" s="16">
        <f t="shared" ref="G4:G9" si="2">E4*F4</f>
        <v>0</v>
      </c>
      <c r="H4" s="25"/>
      <c r="I4" s="23">
        <f t="shared" ref="I4:I9" si="3">C4</f>
        <v>1</v>
      </c>
      <c r="J4" s="16">
        <f t="shared" ref="J4:J9" si="4">H4*I4</f>
        <v>0</v>
      </c>
      <c r="K4" s="22">
        <f t="shared" ref="K4:K9" si="5">B4+E4-H4</f>
        <v>0</v>
      </c>
      <c r="L4" s="23">
        <f t="shared" ref="L4:L9" si="6">C4</f>
        <v>1</v>
      </c>
      <c r="M4" s="24">
        <f t="shared" ref="M4:M9" si="7">K4*L4</f>
        <v>0</v>
      </c>
      <c r="N4" s="35"/>
    </row>
    <row r="5" customHeight="1" spans="1:14">
      <c r="A5" s="21" t="s">
        <v>54</v>
      </c>
      <c r="B5" s="22">
        <v>32</v>
      </c>
      <c r="C5" s="23">
        <v>1.5</v>
      </c>
      <c r="D5" s="24">
        <f t="shared" si="0"/>
        <v>48</v>
      </c>
      <c r="E5" s="25"/>
      <c r="F5" s="23">
        <f t="shared" si="1"/>
        <v>1.5</v>
      </c>
      <c r="G5" s="16">
        <f t="shared" si="2"/>
        <v>0</v>
      </c>
      <c r="H5" s="25">
        <v>4</v>
      </c>
      <c r="I5" s="23">
        <f t="shared" si="3"/>
        <v>1.5</v>
      </c>
      <c r="J5" s="16">
        <f t="shared" si="4"/>
        <v>6</v>
      </c>
      <c r="K5" s="22">
        <f t="shared" si="5"/>
        <v>28</v>
      </c>
      <c r="L5" s="23">
        <f t="shared" si="6"/>
        <v>1.5</v>
      </c>
      <c r="M5" s="24">
        <f t="shared" si="7"/>
        <v>42</v>
      </c>
      <c r="N5" s="36"/>
    </row>
    <row r="6" customHeight="1" spans="1:14">
      <c r="A6" s="21" t="s">
        <v>55</v>
      </c>
      <c r="B6" s="22">
        <v>18</v>
      </c>
      <c r="C6" s="23">
        <v>1</v>
      </c>
      <c r="D6" s="24">
        <f t="shared" si="0"/>
        <v>18</v>
      </c>
      <c r="E6" s="25"/>
      <c r="F6" s="23">
        <f t="shared" si="1"/>
        <v>1</v>
      </c>
      <c r="G6" s="16">
        <f t="shared" si="2"/>
        <v>0</v>
      </c>
      <c r="H6" s="25"/>
      <c r="I6" s="23">
        <f t="shared" si="3"/>
        <v>1</v>
      </c>
      <c r="J6" s="16">
        <f t="shared" si="4"/>
        <v>0</v>
      </c>
      <c r="K6" s="22">
        <f t="shared" si="5"/>
        <v>18</v>
      </c>
      <c r="L6" s="23">
        <f t="shared" si="6"/>
        <v>1</v>
      </c>
      <c r="M6" s="24">
        <f t="shared" si="7"/>
        <v>18</v>
      </c>
      <c r="N6" s="36"/>
    </row>
    <row r="7" customHeight="1" spans="1:14">
      <c r="A7" s="26" t="s">
        <v>56</v>
      </c>
      <c r="B7" s="22">
        <v>0</v>
      </c>
      <c r="C7" s="23">
        <v>1.5</v>
      </c>
      <c r="D7" s="24">
        <f t="shared" si="0"/>
        <v>0</v>
      </c>
      <c r="E7" s="25"/>
      <c r="F7" s="23">
        <f t="shared" si="1"/>
        <v>1.5</v>
      </c>
      <c r="G7" s="16">
        <f t="shared" si="2"/>
        <v>0</v>
      </c>
      <c r="H7" s="25"/>
      <c r="I7" s="23">
        <f t="shared" si="3"/>
        <v>1.5</v>
      </c>
      <c r="J7" s="16">
        <f t="shared" si="4"/>
        <v>0</v>
      </c>
      <c r="K7" s="22">
        <f t="shared" si="5"/>
        <v>0</v>
      </c>
      <c r="L7" s="23">
        <f t="shared" si="6"/>
        <v>1.5</v>
      </c>
      <c r="M7" s="24">
        <f t="shared" si="7"/>
        <v>0</v>
      </c>
      <c r="N7" s="36"/>
    </row>
    <row r="8" customHeight="1" spans="1:14">
      <c r="A8" s="26" t="s">
        <v>57</v>
      </c>
      <c r="B8" s="22">
        <v>0</v>
      </c>
      <c r="C8" s="23">
        <v>0.3</v>
      </c>
      <c r="D8" s="24">
        <f t="shared" si="0"/>
        <v>0</v>
      </c>
      <c r="E8" s="25">
        <v>200</v>
      </c>
      <c r="F8" s="23">
        <f t="shared" si="1"/>
        <v>0.3</v>
      </c>
      <c r="G8" s="16">
        <f t="shared" si="2"/>
        <v>60</v>
      </c>
      <c r="H8" s="25">
        <v>200</v>
      </c>
      <c r="I8" s="23">
        <f t="shared" si="3"/>
        <v>0.3</v>
      </c>
      <c r="J8" s="16">
        <f t="shared" si="4"/>
        <v>60</v>
      </c>
      <c r="K8" s="22">
        <f t="shared" si="5"/>
        <v>0</v>
      </c>
      <c r="L8" s="23">
        <f t="shared" si="6"/>
        <v>0.3</v>
      </c>
      <c r="M8" s="24">
        <f t="shared" si="7"/>
        <v>0</v>
      </c>
      <c r="N8" s="36"/>
    </row>
    <row r="9" customHeight="1" spans="1:14">
      <c r="A9" s="26" t="s">
        <v>58</v>
      </c>
      <c r="B9" s="22">
        <v>0</v>
      </c>
      <c r="C9" s="23">
        <v>5</v>
      </c>
      <c r="D9" s="24">
        <f t="shared" si="0"/>
        <v>0</v>
      </c>
      <c r="E9" s="25"/>
      <c r="F9" s="23">
        <f t="shared" si="1"/>
        <v>5</v>
      </c>
      <c r="G9" s="16">
        <f t="shared" si="2"/>
        <v>0</v>
      </c>
      <c r="H9" s="25"/>
      <c r="I9" s="23">
        <f t="shared" si="3"/>
        <v>5</v>
      </c>
      <c r="J9" s="16">
        <f t="shared" si="4"/>
        <v>0</v>
      </c>
      <c r="K9" s="22">
        <f t="shared" si="5"/>
        <v>0</v>
      </c>
      <c r="L9" s="23">
        <f t="shared" si="6"/>
        <v>5</v>
      </c>
      <c r="M9" s="24">
        <f t="shared" si="7"/>
        <v>0</v>
      </c>
      <c r="N9" s="36"/>
    </row>
    <row r="10" customHeight="1" spans="1:14">
      <c r="A10" s="26" t="s">
        <v>59</v>
      </c>
      <c r="B10" s="22">
        <v>2</v>
      </c>
      <c r="C10" s="16">
        <v>1</v>
      </c>
      <c r="D10" s="24">
        <f t="shared" ref="D10:D73" si="8">B10*C10</f>
        <v>2</v>
      </c>
      <c r="E10" s="25"/>
      <c r="F10" s="23">
        <f t="shared" ref="F10:F73" si="9">C10</f>
        <v>1</v>
      </c>
      <c r="G10" s="16">
        <f t="shared" ref="G10:G73" si="10">E10*F10</f>
        <v>0</v>
      </c>
      <c r="H10" s="25"/>
      <c r="I10" s="23">
        <f t="shared" ref="I10:I73" si="11">C10</f>
        <v>1</v>
      </c>
      <c r="J10" s="16">
        <f t="shared" ref="J10:J73" si="12">H10*I10</f>
        <v>0</v>
      </c>
      <c r="K10" s="22">
        <f t="shared" ref="K10:K73" si="13">B10+E10-H10</f>
        <v>2</v>
      </c>
      <c r="L10" s="23">
        <f t="shared" ref="L10:L73" si="14">C10</f>
        <v>1</v>
      </c>
      <c r="M10" s="24">
        <f t="shared" ref="M10:M73" si="15">K10*L10</f>
        <v>2</v>
      </c>
      <c r="N10" s="24"/>
    </row>
    <row r="11" customHeight="1" spans="1:14">
      <c r="A11" s="26" t="s">
        <v>60</v>
      </c>
      <c r="B11" s="22">
        <v>0</v>
      </c>
      <c r="C11" s="16">
        <v>0.35</v>
      </c>
      <c r="D11" s="24">
        <f t="shared" si="8"/>
        <v>0</v>
      </c>
      <c r="E11" s="25"/>
      <c r="F11" s="23">
        <f t="shared" si="9"/>
        <v>0.35</v>
      </c>
      <c r="G11" s="16">
        <f t="shared" si="10"/>
        <v>0</v>
      </c>
      <c r="H11" s="25"/>
      <c r="I11" s="23">
        <f t="shared" si="11"/>
        <v>0.35</v>
      </c>
      <c r="J11" s="16">
        <f t="shared" si="12"/>
        <v>0</v>
      </c>
      <c r="K11" s="22">
        <f t="shared" si="13"/>
        <v>0</v>
      </c>
      <c r="L11" s="23">
        <f t="shared" si="14"/>
        <v>0.35</v>
      </c>
      <c r="M11" s="24">
        <f t="shared" si="15"/>
        <v>0</v>
      </c>
      <c r="N11" s="24"/>
    </row>
    <row r="12" customHeight="1" spans="1:14">
      <c r="A12" s="26" t="s">
        <v>61</v>
      </c>
      <c r="B12" s="22">
        <v>37</v>
      </c>
      <c r="C12" s="16">
        <v>2</v>
      </c>
      <c r="D12" s="24">
        <f t="shared" si="8"/>
        <v>74</v>
      </c>
      <c r="E12" s="25"/>
      <c r="F12" s="23">
        <f t="shared" si="9"/>
        <v>2</v>
      </c>
      <c r="G12" s="16">
        <f t="shared" si="10"/>
        <v>0</v>
      </c>
      <c r="H12" s="25">
        <v>30</v>
      </c>
      <c r="I12" s="23">
        <f t="shared" si="11"/>
        <v>2</v>
      </c>
      <c r="J12" s="16">
        <f t="shared" si="12"/>
        <v>60</v>
      </c>
      <c r="K12" s="22">
        <f t="shared" si="13"/>
        <v>7</v>
      </c>
      <c r="L12" s="23">
        <f t="shared" si="14"/>
        <v>2</v>
      </c>
      <c r="M12" s="24">
        <f t="shared" si="15"/>
        <v>14</v>
      </c>
      <c r="N12" s="24"/>
    </row>
    <row r="13" customHeight="1" spans="1:14">
      <c r="A13" s="26" t="s">
        <v>62</v>
      </c>
      <c r="B13" s="22">
        <v>3</v>
      </c>
      <c r="C13" s="16">
        <v>2.5</v>
      </c>
      <c r="D13" s="24">
        <f t="shared" si="8"/>
        <v>7.5</v>
      </c>
      <c r="E13" s="25"/>
      <c r="F13" s="23">
        <f t="shared" si="9"/>
        <v>2.5</v>
      </c>
      <c r="G13" s="16">
        <f t="shared" si="10"/>
        <v>0</v>
      </c>
      <c r="H13" s="25"/>
      <c r="I13" s="23">
        <f t="shared" si="11"/>
        <v>2.5</v>
      </c>
      <c r="J13" s="16">
        <f t="shared" si="12"/>
        <v>0</v>
      </c>
      <c r="K13" s="22">
        <f t="shared" si="13"/>
        <v>3</v>
      </c>
      <c r="L13" s="23">
        <f t="shared" si="14"/>
        <v>2.5</v>
      </c>
      <c r="M13" s="24">
        <f t="shared" si="15"/>
        <v>7.5</v>
      </c>
      <c r="N13" s="24"/>
    </row>
    <row r="14" customHeight="1" spans="1:14">
      <c r="A14" s="26" t="s">
        <v>63</v>
      </c>
      <c r="B14" s="22">
        <v>9</v>
      </c>
      <c r="C14" s="16">
        <v>0.6</v>
      </c>
      <c r="D14" s="24">
        <f t="shared" si="8"/>
        <v>5.4</v>
      </c>
      <c r="E14" s="25"/>
      <c r="F14" s="23">
        <f t="shared" si="9"/>
        <v>0.6</v>
      </c>
      <c r="G14" s="16">
        <f t="shared" si="10"/>
        <v>0</v>
      </c>
      <c r="H14" s="25"/>
      <c r="I14" s="23">
        <f t="shared" si="11"/>
        <v>0.6</v>
      </c>
      <c r="J14" s="16">
        <f t="shared" si="12"/>
        <v>0</v>
      </c>
      <c r="K14" s="22">
        <f t="shared" si="13"/>
        <v>9</v>
      </c>
      <c r="L14" s="23">
        <f t="shared" si="14"/>
        <v>0.6</v>
      </c>
      <c r="M14" s="24">
        <f t="shared" si="15"/>
        <v>5.4</v>
      </c>
      <c r="N14" s="24"/>
    </row>
    <row r="15" customHeight="1" spans="1:14">
      <c r="A15" s="21" t="s">
        <v>64</v>
      </c>
      <c r="B15" s="22">
        <v>9</v>
      </c>
      <c r="C15" s="16">
        <v>1</v>
      </c>
      <c r="D15" s="24">
        <f t="shared" si="8"/>
        <v>9</v>
      </c>
      <c r="E15" s="25"/>
      <c r="F15" s="23">
        <f t="shared" si="9"/>
        <v>1</v>
      </c>
      <c r="G15" s="16">
        <f t="shared" si="10"/>
        <v>0</v>
      </c>
      <c r="H15" s="25">
        <v>2</v>
      </c>
      <c r="I15" s="23">
        <f t="shared" si="11"/>
        <v>1</v>
      </c>
      <c r="J15" s="16">
        <f t="shared" si="12"/>
        <v>2</v>
      </c>
      <c r="K15" s="22">
        <f t="shared" si="13"/>
        <v>7</v>
      </c>
      <c r="L15" s="23">
        <f t="shared" si="14"/>
        <v>1</v>
      </c>
      <c r="M15" s="24">
        <f t="shared" si="15"/>
        <v>7</v>
      </c>
      <c r="N15" s="24"/>
    </row>
    <row r="16" customHeight="1" spans="1:14">
      <c r="A16" s="26" t="s">
        <v>65</v>
      </c>
      <c r="B16" s="22">
        <v>3</v>
      </c>
      <c r="C16" s="16">
        <v>0.5</v>
      </c>
      <c r="D16" s="24">
        <f t="shared" si="8"/>
        <v>1.5</v>
      </c>
      <c r="E16" s="25"/>
      <c r="F16" s="23">
        <f t="shared" si="9"/>
        <v>0.5</v>
      </c>
      <c r="G16" s="16">
        <f t="shared" si="10"/>
        <v>0</v>
      </c>
      <c r="H16" s="25"/>
      <c r="I16" s="23">
        <f t="shared" si="11"/>
        <v>0.5</v>
      </c>
      <c r="J16" s="16">
        <f t="shared" si="12"/>
        <v>0</v>
      </c>
      <c r="K16" s="22">
        <f t="shared" si="13"/>
        <v>3</v>
      </c>
      <c r="L16" s="23">
        <f t="shared" si="14"/>
        <v>0.5</v>
      </c>
      <c r="M16" s="24">
        <f t="shared" si="15"/>
        <v>1.5</v>
      </c>
      <c r="N16" s="24"/>
    </row>
    <row r="17" customHeight="1" spans="1:14">
      <c r="A17" s="26" t="s">
        <v>66</v>
      </c>
      <c r="B17" s="22">
        <v>7</v>
      </c>
      <c r="C17" s="16">
        <v>2.5</v>
      </c>
      <c r="D17" s="24">
        <f t="shared" si="8"/>
        <v>17.5</v>
      </c>
      <c r="E17" s="25"/>
      <c r="F17" s="23">
        <f t="shared" si="9"/>
        <v>2.5</v>
      </c>
      <c r="G17" s="16">
        <f t="shared" si="10"/>
        <v>0</v>
      </c>
      <c r="H17" s="25"/>
      <c r="I17" s="23">
        <f t="shared" si="11"/>
        <v>2.5</v>
      </c>
      <c r="J17" s="16">
        <f t="shared" si="12"/>
        <v>0</v>
      </c>
      <c r="K17" s="22">
        <f t="shared" si="13"/>
        <v>7</v>
      </c>
      <c r="L17" s="23">
        <f t="shared" si="14"/>
        <v>2.5</v>
      </c>
      <c r="M17" s="24">
        <f t="shared" si="15"/>
        <v>17.5</v>
      </c>
      <c r="N17" s="24"/>
    </row>
    <row r="18" customHeight="1" spans="1:14">
      <c r="A18" s="26" t="s">
        <v>66</v>
      </c>
      <c r="B18" s="22">
        <v>0</v>
      </c>
      <c r="C18" s="16">
        <v>2.2</v>
      </c>
      <c r="D18" s="24">
        <f t="shared" si="8"/>
        <v>0</v>
      </c>
      <c r="E18" s="25"/>
      <c r="F18" s="23">
        <f t="shared" si="9"/>
        <v>2.2</v>
      </c>
      <c r="G18" s="16">
        <f t="shared" si="10"/>
        <v>0</v>
      </c>
      <c r="H18" s="25"/>
      <c r="I18" s="23">
        <f t="shared" si="11"/>
        <v>2.2</v>
      </c>
      <c r="J18" s="16">
        <f t="shared" si="12"/>
        <v>0</v>
      </c>
      <c r="K18" s="22">
        <f t="shared" si="13"/>
        <v>0</v>
      </c>
      <c r="L18" s="23">
        <f t="shared" si="14"/>
        <v>2.2</v>
      </c>
      <c r="M18" s="24">
        <f t="shared" si="15"/>
        <v>0</v>
      </c>
      <c r="N18" s="24"/>
    </row>
    <row r="19" customHeight="1" spans="1:14">
      <c r="A19" s="26" t="s">
        <v>67</v>
      </c>
      <c r="B19" s="22">
        <v>1</v>
      </c>
      <c r="C19" s="16">
        <v>15</v>
      </c>
      <c r="D19" s="24">
        <f t="shared" si="8"/>
        <v>15</v>
      </c>
      <c r="E19" s="25"/>
      <c r="F19" s="23">
        <f t="shared" si="9"/>
        <v>15</v>
      </c>
      <c r="G19" s="16">
        <f t="shared" si="10"/>
        <v>0</v>
      </c>
      <c r="H19" s="25"/>
      <c r="I19" s="23">
        <f t="shared" si="11"/>
        <v>15</v>
      </c>
      <c r="J19" s="16">
        <f t="shared" si="12"/>
        <v>0</v>
      </c>
      <c r="K19" s="22">
        <f t="shared" si="13"/>
        <v>1</v>
      </c>
      <c r="L19" s="23">
        <f t="shared" si="14"/>
        <v>15</v>
      </c>
      <c r="M19" s="24">
        <f t="shared" si="15"/>
        <v>15</v>
      </c>
      <c r="N19" s="24"/>
    </row>
    <row r="20" customHeight="1" spans="1:14">
      <c r="A20" s="26" t="s">
        <v>68</v>
      </c>
      <c r="B20" s="22">
        <v>0</v>
      </c>
      <c r="C20" s="16">
        <v>3</v>
      </c>
      <c r="D20" s="24">
        <f t="shared" si="8"/>
        <v>0</v>
      </c>
      <c r="E20" s="25"/>
      <c r="F20" s="23">
        <f t="shared" si="9"/>
        <v>3</v>
      </c>
      <c r="G20" s="16">
        <f t="shared" si="10"/>
        <v>0</v>
      </c>
      <c r="H20" s="25"/>
      <c r="I20" s="23">
        <f t="shared" si="11"/>
        <v>3</v>
      </c>
      <c r="J20" s="16">
        <f t="shared" si="12"/>
        <v>0</v>
      </c>
      <c r="K20" s="22">
        <f t="shared" si="13"/>
        <v>0</v>
      </c>
      <c r="L20" s="23">
        <f t="shared" si="14"/>
        <v>3</v>
      </c>
      <c r="M20" s="24">
        <f t="shared" si="15"/>
        <v>0</v>
      </c>
      <c r="N20" s="24"/>
    </row>
    <row r="21" customHeight="1" spans="1:14">
      <c r="A21" s="21" t="s">
        <v>69</v>
      </c>
      <c r="B21" s="22">
        <v>2</v>
      </c>
      <c r="C21" s="16">
        <v>6.8</v>
      </c>
      <c r="D21" s="24">
        <f t="shared" si="8"/>
        <v>13.6</v>
      </c>
      <c r="E21" s="25"/>
      <c r="F21" s="23">
        <f t="shared" si="9"/>
        <v>6.8</v>
      </c>
      <c r="G21" s="16">
        <f t="shared" si="10"/>
        <v>0</v>
      </c>
      <c r="H21" s="25"/>
      <c r="I21" s="23">
        <f t="shared" si="11"/>
        <v>6.8</v>
      </c>
      <c r="J21" s="16">
        <f t="shared" si="12"/>
        <v>0</v>
      </c>
      <c r="K21" s="22">
        <f t="shared" si="13"/>
        <v>2</v>
      </c>
      <c r="L21" s="23">
        <f t="shared" si="14"/>
        <v>6.8</v>
      </c>
      <c r="M21" s="24">
        <f t="shared" si="15"/>
        <v>13.6</v>
      </c>
      <c r="N21" s="24"/>
    </row>
    <row r="22" customHeight="1" spans="1:14">
      <c r="A22" s="21" t="s">
        <v>70</v>
      </c>
      <c r="B22" s="22">
        <v>1</v>
      </c>
      <c r="C22" s="16">
        <v>7</v>
      </c>
      <c r="D22" s="24">
        <f t="shared" si="8"/>
        <v>7</v>
      </c>
      <c r="E22" s="25"/>
      <c r="F22" s="23">
        <f t="shared" si="9"/>
        <v>7</v>
      </c>
      <c r="G22" s="16">
        <f t="shared" si="10"/>
        <v>0</v>
      </c>
      <c r="H22" s="25"/>
      <c r="I22" s="23">
        <f t="shared" si="11"/>
        <v>7</v>
      </c>
      <c r="J22" s="16">
        <f t="shared" si="12"/>
        <v>0</v>
      </c>
      <c r="K22" s="22">
        <f t="shared" si="13"/>
        <v>1</v>
      </c>
      <c r="L22" s="23">
        <f t="shared" si="14"/>
        <v>7</v>
      </c>
      <c r="M22" s="24">
        <f t="shared" si="15"/>
        <v>7</v>
      </c>
      <c r="N22" s="24"/>
    </row>
    <row r="23" customHeight="1" spans="1:14">
      <c r="A23" s="26" t="s">
        <v>71</v>
      </c>
      <c r="B23" s="22">
        <v>30</v>
      </c>
      <c r="C23" s="16">
        <v>2.1</v>
      </c>
      <c r="D23" s="24">
        <f t="shared" si="8"/>
        <v>63</v>
      </c>
      <c r="E23" s="25"/>
      <c r="F23" s="23">
        <f t="shared" si="9"/>
        <v>2.1</v>
      </c>
      <c r="G23" s="16">
        <f t="shared" si="10"/>
        <v>0</v>
      </c>
      <c r="H23" s="25"/>
      <c r="I23" s="23">
        <f t="shared" si="11"/>
        <v>2.1</v>
      </c>
      <c r="J23" s="16">
        <f t="shared" si="12"/>
        <v>0</v>
      </c>
      <c r="K23" s="22">
        <f t="shared" si="13"/>
        <v>30</v>
      </c>
      <c r="L23" s="23">
        <f t="shared" si="14"/>
        <v>2.1</v>
      </c>
      <c r="M23" s="24">
        <f t="shared" si="15"/>
        <v>63</v>
      </c>
      <c r="N23" s="24"/>
    </row>
    <row r="24" customHeight="1" spans="1:14">
      <c r="A24" s="26" t="s">
        <v>72</v>
      </c>
      <c r="B24" s="22">
        <v>40</v>
      </c>
      <c r="C24" s="16">
        <v>2.8</v>
      </c>
      <c r="D24" s="24">
        <f t="shared" si="8"/>
        <v>112</v>
      </c>
      <c r="E24" s="25"/>
      <c r="F24" s="23">
        <f t="shared" si="9"/>
        <v>2.8</v>
      </c>
      <c r="G24" s="16">
        <f t="shared" si="10"/>
        <v>0</v>
      </c>
      <c r="H24" s="25"/>
      <c r="I24" s="23">
        <f t="shared" si="11"/>
        <v>2.8</v>
      </c>
      <c r="J24" s="16">
        <f t="shared" si="12"/>
        <v>0</v>
      </c>
      <c r="K24" s="22">
        <f t="shared" si="13"/>
        <v>40</v>
      </c>
      <c r="L24" s="23">
        <f t="shared" si="14"/>
        <v>2.8</v>
      </c>
      <c r="M24" s="24">
        <f t="shared" si="15"/>
        <v>112</v>
      </c>
      <c r="N24" s="24"/>
    </row>
    <row r="25" customHeight="1" spans="1:14">
      <c r="A25" s="26" t="s">
        <v>73</v>
      </c>
      <c r="B25" s="22">
        <v>4</v>
      </c>
      <c r="C25" s="16">
        <v>1.8</v>
      </c>
      <c r="D25" s="24">
        <f t="shared" si="8"/>
        <v>7.2</v>
      </c>
      <c r="E25" s="25"/>
      <c r="F25" s="23">
        <f t="shared" si="9"/>
        <v>1.8</v>
      </c>
      <c r="G25" s="16">
        <f t="shared" si="10"/>
        <v>0</v>
      </c>
      <c r="H25" s="25"/>
      <c r="I25" s="23">
        <f t="shared" si="11"/>
        <v>1.8</v>
      </c>
      <c r="J25" s="16">
        <f t="shared" si="12"/>
        <v>0</v>
      </c>
      <c r="K25" s="22">
        <f t="shared" si="13"/>
        <v>4</v>
      </c>
      <c r="L25" s="23">
        <f t="shared" si="14"/>
        <v>1.8</v>
      </c>
      <c r="M25" s="24">
        <f t="shared" si="15"/>
        <v>7.2</v>
      </c>
      <c r="N25" s="24"/>
    </row>
    <row r="26" s="1" customFormat="1" customHeight="1" spans="1:14">
      <c r="A26" s="26" t="s">
        <v>74</v>
      </c>
      <c r="B26" s="27">
        <v>0</v>
      </c>
      <c r="C26" s="16">
        <v>16</v>
      </c>
      <c r="D26" s="24">
        <f t="shared" si="8"/>
        <v>0</v>
      </c>
      <c r="E26" s="27"/>
      <c r="F26" s="23">
        <f t="shared" si="9"/>
        <v>16</v>
      </c>
      <c r="G26" s="16">
        <f t="shared" si="10"/>
        <v>0</v>
      </c>
      <c r="H26" s="27"/>
      <c r="I26" s="23">
        <f t="shared" si="11"/>
        <v>16</v>
      </c>
      <c r="J26" s="16">
        <f t="shared" si="12"/>
        <v>0</v>
      </c>
      <c r="K26" s="22">
        <f t="shared" si="13"/>
        <v>0</v>
      </c>
      <c r="L26" s="23">
        <f t="shared" si="14"/>
        <v>16</v>
      </c>
      <c r="M26" s="24">
        <f t="shared" si="15"/>
        <v>0</v>
      </c>
      <c r="N26" s="24"/>
    </row>
    <row r="27" ht="14" customHeight="1" spans="1:14">
      <c r="A27" s="26" t="s">
        <v>75</v>
      </c>
      <c r="B27" s="22">
        <v>6</v>
      </c>
      <c r="C27" s="16">
        <v>2.85</v>
      </c>
      <c r="D27" s="24">
        <f t="shared" si="8"/>
        <v>17.1</v>
      </c>
      <c r="E27" s="25"/>
      <c r="F27" s="23">
        <f t="shared" si="9"/>
        <v>2.85</v>
      </c>
      <c r="G27" s="16">
        <f t="shared" si="10"/>
        <v>0</v>
      </c>
      <c r="H27" s="25"/>
      <c r="I27" s="23">
        <f t="shared" si="11"/>
        <v>2.85</v>
      </c>
      <c r="J27" s="16">
        <f t="shared" si="12"/>
        <v>0</v>
      </c>
      <c r="K27" s="22">
        <f t="shared" si="13"/>
        <v>6</v>
      </c>
      <c r="L27" s="23">
        <f t="shared" si="14"/>
        <v>2.85</v>
      </c>
      <c r="M27" s="24">
        <f t="shared" si="15"/>
        <v>17.1</v>
      </c>
      <c r="N27" s="24"/>
    </row>
    <row r="28" customHeight="1" spans="1:14">
      <c r="A28" s="26" t="s">
        <v>76</v>
      </c>
      <c r="B28" s="22">
        <v>25</v>
      </c>
      <c r="C28" s="16">
        <v>2.85</v>
      </c>
      <c r="D28" s="24">
        <f t="shared" si="8"/>
        <v>71.25</v>
      </c>
      <c r="E28" s="25"/>
      <c r="F28" s="23">
        <f t="shared" si="9"/>
        <v>2.85</v>
      </c>
      <c r="G28" s="16">
        <f t="shared" si="10"/>
        <v>0</v>
      </c>
      <c r="H28" s="25"/>
      <c r="I28" s="23">
        <f t="shared" si="11"/>
        <v>2.85</v>
      </c>
      <c r="J28" s="16">
        <f t="shared" si="12"/>
        <v>0</v>
      </c>
      <c r="K28" s="22">
        <f t="shared" si="13"/>
        <v>25</v>
      </c>
      <c r="L28" s="23">
        <f t="shared" si="14"/>
        <v>2.85</v>
      </c>
      <c r="M28" s="24">
        <f t="shared" si="15"/>
        <v>71.25</v>
      </c>
      <c r="N28" s="24"/>
    </row>
    <row r="29" customHeight="1" spans="1:14">
      <c r="A29" s="26" t="s">
        <v>77</v>
      </c>
      <c r="B29" s="22">
        <v>0</v>
      </c>
      <c r="C29" s="16">
        <v>3.5</v>
      </c>
      <c r="D29" s="24">
        <f t="shared" si="8"/>
        <v>0</v>
      </c>
      <c r="E29" s="25"/>
      <c r="F29" s="23">
        <f t="shared" si="9"/>
        <v>3.5</v>
      </c>
      <c r="G29" s="16">
        <f t="shared" si="10"/>
        <v>0</v>
      </c>
      <c r="H29" s="25"/>
      <c r="I29" s="23">
        <f t="shared" si="11"/>
        <v>3.5</v>
      </c>
      <c r="J29" s="16">
        <f t="shared" si="12"/>
        <v>0</v>
      </c>
      <c r="K29" s="22">
        <f t="shared" si="13"/>
        <v>0</v>
      </c>
      <c r="L29" s="23">
        <f t="shared" si="14"/>
        <v>3.5</v>
      </c>
      <c r="M29" s="24">
        <f t="shared" si="15"/>
        <v>0</v>
      </c>
      <c r="N29" s="24"/>
    </row>
    <row r="30" customHeight="1" spans="1:14">
      <c r="A30" s="26" t="s">
        <v>78</v>
      </c>
      <c r="B30" s="22">
        <v>0</v>
      </c>
      <c r="C30" s="16">
        <v>4.2</v>
      </c>
      <c r="D30" s="24">
        <f t="shared" si="8"/>
        <v>0</v>
      </c>
      <c r="E30" s="25"/>
      <c r="F30" s="23">
        <f t="shared" si="9"/>
        <v>4.2</v>
      </c>
      <c r="G30" s="16">
        <f t="shared" si="10"/>
        <v>0</v>
      </c>
      <c r="H30" s="25"/>
      <c r="I30" s="23">
        <f t="shared" si="11"/>
        <v>4.2</v>
      </c>
      <c r="J30" s="16">
        <f t="shared" si="12"/>
        <v>0</v>
      </c>
      <c r="K30" s="22">
        <f t="shared" si="13"/>
        <v>0</v>
      </c>
      <c r="L30" s="23">
        <f t="shared" si="14"/>
        <v>4.2</v>
      </c>
      <c r="M30" s="24">
        <f t="shared" si="15"/>
        <v>0</v>
      </c>
      <c r="N30" s="24"/>
    </row>
    <row r="31" customHeight="1" spans="1:14">
      <c r="A31" s="26" t="s">
        <v>79</v>
      </c>
      <c r="B31" s="22">
        <v>10</v>
      </c>
      <c r="C31" s="16">
        <v>3.8</v>
      </c>
      <c r="D31" s="24">
        <f t="shared" si="8"/>
        <v>38</v>
      </c>
      <c r="E31" s="25"/>
      <c r="F31" s="23">
        <f t="shared" si="9"/>
        <v>3.8</v>
      </c>
      <c r="G31" s="16">
        <f t="shared" si="10"/>
        <v>0</v>
      </c>
      <c r="H31" s="25"/>
      <c r="I31" s="23">
        <f t="shared" si="11"/>
        <v>3.8</v>
      </c>
      <c r="J31" s="16">
        <f t="shared" si="12"/>
        <v>0</v>
      </c>
      <c r="K31" s="22">
        <f t="shared" si="13"/>
        <v>10</v>
      </c>
      <c r="L31" s="23">
        <f t="shared" si="14"/>
        <v>3.8</v>
      </c>
      <c r="M31" s="24">
        <f t="shared" si="15"/>
        <v>38</v>
      </c>
      <c r="N31" s="24"/>
    </row>
    <row r="32" customHeight="1" spans="1:14">
      <c r="A32" s="26" t="s">
        <v>80</v>
      </c>
      <c r="B32" s="22">
        <v>0</v>
      </c>
      <c r="C32" s="16">
        <v>3.8</v>
      </c>
      <c r="D32" s="24">
        <f t="shared" si="8"/>
        <v>0</v>
      </c>
      <c r="E32" s="25"/>
      <c r="F32" s="23">
        <f t="shared" si="9"/>
        <v>3.8</v>
      </c>
      <c r="G32" s="16">
        <f t="shared" si="10"/>
        <v>0</v>
      </c>
      <c r="H32" s="25"/>
      <c r="I32" s="23">
        <f t="shared" si="11"/>
        <v>3.8</v>
      </c>
      <c r="J32" s="16">
        <f t="shared" si="12"/>
        <v>0</v>
      </c>
      <c r="K32" s="22">
        <f t="shared" si="13"/>
        <v>0</v>
      </c>
      <c r="L32" s="23">
        <f t="shared" si="14"/>
        <v>3.8</v>
      </c>
      <c r="M32" s="24">
        <f t="shared" si="15"/>
        <v>0</v>
      </c>
      <c r="N32" s="24"/>
    </row>
    <row r="33" customHeight="1" spans="1:14">
      <c r="A33" s="26" t="s">
        <v>81</v>
      </c>
      <c r="B33" s="22">
        <v>396</v>
      </c>
      <c r="C33" s="16">
        <v>50</v>
      </c>
      <c r="D33" s="28">
        <f t="shared" si="8"/>
        <v>19800</v>
      </c>
      <c r="E33" s="25"/>
      <c r="F33" s="23">
        <f t="shared" si="9"/>
        <v>50</v>
      </c>
      <c r="G33" s="16">
        <f t="shared" si="10"/>
        <v>0</v>
      </c>
      <c r="H33" s="25"/>
      <c r="I33" s="23">
        <f t="shared" si="11"/>
        <v>50</v>
      </c>
      <c r="J33" s="16">
        <f t="shared" si="12"/>
        <v>0</v>
      </c>
      <c r="K33" s="22">
        <f t="shared" si="13"/>
        <v>396</v>
      </c>
      <c r="L33" s="23">
        <f t="shared" si="14"/>
        <v>50</v>
      </c>
      <c r="M33" s="37">
        <f t="shared" si="15"/>
        <v>19800</v>
      </c>
      <c r="N33" s="24"/>
    </row>
    <row r="34" customHeight="1" spans="1:14">
      <c r="A34" s="26" t="s">
        <v>82</v>
      </c>
      <c r="B34" s="22">
        <v>0</v>
      </c>
      <c r="C34" s="16">
        <v>7.5</v>
      </c>
      <c r="D34" s="24">
        <f t="shared" si="8"/>
        <v>0</v>
      </c>
      <c r="E34" s="25"/>
      <c r="F34" s="23">
        <f t="shared" si="9"/>
        <v>7.5</v>
      </c>
      <c r="G34" s="16">
        <f t="shared" si="10"/>
        <v>0</v>
      </c>
      <c r="H34" s="25"/>
      <c r="I34" s="23">
        <f t="shared" si="11"/>
        <v>7.5</v>
      </c>
      <c r="J34" s="16">
        <f t="shared" si="12"/>
        <v>0</v>
      </c>
      <c r="K34" s="22">
        <f t="shared" si="13"/>
        <v>0</v>
      </c>
      <c r="L34" s="23">
        <f t="shared" si="14"/>
        <v>7.5</v>
      </c>
      <c r="M34" s="24">
        <f t="shared" si="15"/>
        <v>0</v>
      </c>
      <c r="N34" s="24"/>
    </row>
    <row r="35" customHeight="1" spans="1:14">
      <c r="A35" s="26" t="s">
        <v>83</v>
      </c>
      <c r="B35" s="22">
        <v>0</v>
      </c>
      <c r="C35" s="16">
        <v>8.5</v>
      </c>
      <c r="D35" s="24">
        <f t="shared" si="8"/>
        <v>0</v>
      </c>
      <c r="E35" s="25"/>
      <c r="F35" s="23">
        <f t="shared" si="9"/>
        <v>8.5</v>
      </c>
      <c r="G35" s="16">
        <f t="shared" si="10"/>
        <v>0</v>
      </c>
      <c r="H35" s="25"/>
      <c r="I35" s="23">
        <f t="shared" si="11"/>
        <v>8.5</v>
      </c>
      <c r="J35" s="16">
        <f t="shared" si="12"/>
        <v>0</v>
      </c>
      <c r="K35" s="22">
        <f t="shared" si="13"/>
        <v>0</v>
      </c>
      <c r="L35" s="23">
        <f t="shared" si="14"/>
        <v>8.5</v>
      </c>
      <c r="M35" s="24">
        <f t="shared" si="15"/>
        <v>0</v>
      </c>
      <c r="N35" s="24"/>
    </row>
    <row r="36" customHeight="1" spans="1:14">
      <c r="A36" s="26" t="s">
        <v>84</v>
      </c>
      <c r="B36" s="22">
        <v>0</v>
      </c>
      <c r="C36" s="16">
        <v>13</v>
      </c>
      <c r="D36" s="24">
        <f t="shared" si="8"/>
        <v>0</v>
      </c>
      <c r="E36" s="25"/>
      <c r="F36" s="23">
        <f t="shared" si="9"/>
        <v>13</v>
      </c>
      <c r="G36" s="16">
        <f t="shared" si="10"/>
        <v>0</v>
      </c>
      <c r="H36" s="25"/>
      <c r="I36" s="23">
        <f t="shared" si="11"/>
        <v>13</v>
      </c>
      <c r="J36" s="16">
        <f t="shared" si="12"/>
        <v>0</v>
      </c>
      <c r="K36" s="22">
        <f t="shared" si="13"/>
        <v>0</v>
      </c>
      <c r="L36" s="23">
        <f t="shared" si="14"/>
        <v>13</v>
      </c>
      <c r="M36" s="24">
        <f t="shared" si="15"/>
        <v>0</v>
      </c>
      <c r="N36" s="24"/>
    </row>
    <row r="37" customHeight="1" spans="1:14">
      <c r="A37" s="26" t="s">
        <v>85</v>
      </c>
      <c r="B37" s="22">
        <v>40</v>
      </c>
      <c r="C37" s="16">
        <v>2.5</v>
      </c>
      <c r="D37" s="24">
        <f t="shared" si="8"/>
        <v>100</v>
      </c>
      <c r="E37" s="25"/>
      <c r="F37" s="23">
        <f t="shared" si="9"/>
        <v>2.5</v>
      </c>
      <c r="G37" s="16">
        <f t="shared" si="10"/>
        <v>0</v>
      </c>
      <c r="H37" s="25"/>
      <c r="I37" s="23">
        <f t="shared" si="11"/>
        <v>2.5</v>
      </c>
      <c r="J37" s="16">
        <f t="shared" si="12"/>
        <v>0</v>
      </c>
      <c r="K37" s="22">
        <f t="shared" si="13"/>
        <v>40</v>
      </c>
      <c r="L37" s="23">
        <f t="shared" si="14"/>
        <v>2.5</v>
      </c>
      <c r="M37" s="24">
        <f t="shared" si="15"/>
        <v>100</v>
      </c>
      <c r="N37" s="24"/>
    </row>
    <row r="38" customHeight="1" spans="1:14">
      <c r="A38" s="26" t="s">
        <v>86</v>
      </c>
      <c r="B38" s="22">
        <v>2</v>
      </c>
      <c r="C38" s="16">
        <v>7.8</v>
      </c>
      <c r="D38" s="24">
        <f t="shared" si="8"/>
        <v>15.6</v>
      </c>
      <c r="E38" s="25"/>
      <c r="F38" s="23">
        <f t="shared" si="9"/>
        <v>7.8</v>
      </c>
      <c r="G38" s="16">
        <f t="shared" si="10"/>
        <v>0</v>
      </c>
      <c r="H38" s="25"/>
      <c r="I38" s="23">
        <f t="shared" si="11"/>
        <v>7.8</v>
      </c>
      <c r="J38" s="16">
        <f t="shared" si="12"/>
        <v>0</v>
      </c>
      <c r="K38" s="22">
        <f t="shared" si="13"/>
        <v>2</v>
      </c>
      <c r="L38" s="23">
        <f t="shared" si="14"/>
        <v>7.8</v>
      </c>
      <c r="M38" s="24">
        <f t="shared" si="15"/>
        <v>15.6</v>
      </c>
      <c r="N38" s="24"/>
    </row>
    <row r="39" customHeight="1" spans="1:14">
      <c r="A39" s="26" t="s">
        <v>87</v>
      </c>
      <c r="B39" s="22">
        <v>0</v>
      </c>
      <c r="C39" s="16">
        <v>12</v>
      </c>
      <c r="D39" s="24">
        <f t="shared" si="8"/>
        <v>0</v>
      </c>
      <c r="E39" s="25"/>
      <c r="F39" s="23">
        <f t="shared" si="9"/>
        <v>12</v>
      </c>
      <c r="G39" s="16">
        <f t="shared" si="10"/>
        <v>0</v>
      </c>
      <c r="H39" s="25"/>
      <c r="I39" s="23">
        <f t="shared" si="11"/>
        <v>12</v>
      </c>
      <c r="J39" s="16">
        <f t="shared" si="12"/>
        <v>0</v>
      </c>
      <c r="K39" s="22">
        <f t="shared" si="13"/>
        <v>0</v>
      </c>
      <c r="L39" s="23">
        <f t="shared" si="14"/>
        <v>12</v>
      </c>
      <c r="M39" s="24">
        <f t="shared" si="15"/>
        <v>0</v>
      </c>
      <c r="N39" s="24"/>
    </row>
    <row r="40" customHeight="1" spans="1:14">
      <c r="A40" s="26" t="s">
        <v>88</v>
      </c>
      <c r="B40" s="22">
        <v>0</v>
      </c>
      <c r="C40" s="16">
        <v>38</v>
      </c>
      <c r="D40" s="24">
        <f t="shared" si="8"/>
        <v>0</v>
      </c>
      <c r="E40" s="25"/>
      <c r="F40" s="23">
        <f t="shared" si="9"/>
        <v>38</v>
      </c>
      <c r="G40" s="16">
        <f t="shared" si="10"/>
        <v>0</v>
      </c>
      <c r="H40" s="25"/>
      <c r="I40" s="23">
        <f t="shared" si="11"/>
        <v>38</v>
      </c>
      <c r="J40" s="16">
        <f t="shared" si="12"/>
        <v>0</v>
      </c>
      <c r="K40" s="22">
        <f t="shared" si="13"/>
        <v>0</v>
      </c>
      <c r="L40" s="23">
        <f t="shared" si="14"/>
        <v>38</v>
      </c>
      <c r="M40" s="24">
        <f t="shared" si="15"/>
        <v>0</v>
      </c>
      <c r="N40" s="24"/>
    </row>
    <row r="41" customHeight="1" spans="1:14">
      <c r="A41" s="26" t="s">
        <v>89</v>
      </c>
      <c r="B41" s="22">
        <v>0</v>
      </c>
      <c r="C41" s="16">
        <v>39</v>
      </c>
      <c r="D41" s="24">
        <f t="shared" si="8"/>
        <v>0</v>
      </c>
      <c r="E41" s="25"/>
      <c r="F41" s="23">
        <f t="shared" si="9"/>
        <v>39</v>
      </c>
      <c r="G41" s="16">
        <f t="shared" si="10"/>
        <v>0</v>
      </c>
      <c r="H41" s="25"/>
      <c r="I41" s="23">
        <f t="shared" si="11"/>
        <v>39</v>
      </c>
      <c r="J41" s="16">
        <f t="shared" si="12"/>
        <v>0</v>
      </c>
      <c r="K41" s="22">
        <f t="shared" si="13"/>
        <v>0</v>
      </c>
      <c r="L41" s="23">
        <f t="shared" si="14"/>
        <v>39</v>
      </c>
      <c r="M41" s="24">
        <f t="shared" si="15"/>
        <v>0</v>
      </c>
      <c r="N41" s="24"/>
    </row>
    <row r="42" customHeight="1" spans="1:14">
      <c r="A42" s="26" t="s">
        <v>90</v>
      </c>
      <c r="B42" s="22">
        <v>0</v>
      </c>
      <c r="C42" s="16">
        <v>0.85</v>
      </c>
      <c r="D42" s="24">
        <f t="shared" si="8"/>
        <v>0</v>
      </c>
      <c r="E42" s="25"/>
      <c r="F42" s="23">
        <f t="shared" si="9"/>
        <v>0.85</v>
      </c>
      <c r="G42" s="16">
        <f t="shared" si="10"/>
        <v>0</v>
      </c>
      <c r="H42" s="25"/>
      <c r="I42" s="23">
        <f t="shared" si="11"/>
        <v>0.85</v>
      </c>
      <c r="J42" s="16">
        <f t="shared" si="12"/>
        <v>0</v>
      </c>
      <c r="K42" s="22">
        <f t="shared" si="13"/>
        <v>0</v>
      </c>
      <c r="L42" s="23">
        <f t="shared" si="14"/>
        <v>0.85</v>
      </c>
      <c r="M42" s="24">
        <f t="shared" si="15"/>
        <v>0</v>
      </c>
      <c r="N42" s="24"/>
    </row>
    <row r="43" customHeight="1" spans="1:14">
      <c r="A43" s="26" t="s">
        <v>91</v>
      </c>
      <c r="B43" s="22">
        <v>0</v>
      </c>
      <c r="C43" s="16">
        <v>39.5</v>
      </c>
      <c r="D43" s="24">
        <f t="shared" si="8"/>
        <v>0</v>
      </c>
      <c r="E43" s="25"/>
      <c r="F43" s="23">
        <f t="shared" si="9"/>
        <v>39.5</v>
      </c>
      <c r="G43" s="16">
        <f t="shared" si="10"/>
        <v>0</v>
      </c>
      <c r="H43" s="25"/>
      <c r="I43" s="23">
        <f t="shared" si="11"/>
        <v>39.5</v>
      </c>
      <c r="J43" s="16">
        <f t="shared" si="12"/>
        <v>0</v>
      </c>
      <c r="K43" s="22">
        <f t="shared" si="13"/>
        <v>0</v>
      </c>
      <c r="L43" s="23">
        <f t="shared" si="14"/>
        <v>39.5</v>
      </c>
      <c r="M43" s="24">
        <f t="shared" si="15"/>
        <v>0</v>
      </c>
      <c r="N43" s="24"/>
    </row>
    <row r="44" customHeight="1" spans="1:14">
      <c r="A44" s="26" t="s">
        <v>92</v>
      </c>
      <c r="B44" s="22">
        <v>0</v>
      </c>
      <c r="C44" s="16">
        <v>38.5</v>
      </c>
      <c r="D44" s="24">
        <f t="shared" si="8"/>
        <v>0</v>
      </c>
      <c r="E44" s="25"/>
      <c r="F44" s="23">
        <f t="shared" si="9"/>
        <v>38.5</v>
      </c>
      <c r="G44" s="16">
        <f t="shared" si="10"/>
        <v>0</v>
      </c>
      <c r="H44" s="25"/>
      <c r="I44" s="23">
        <f t="shared" si="11"/>
        <v>38.5</v>
      </c>
      <c r="J44" s="16">
        <f t="shared" si="12"/>
        <v>0</v>
      </c>
      <c r="K44" s="22">
        <f t="shared" si="13"/>
        <v>0</v>
      </c>
      <c r="L44" s="23">
        <f t="shared" si="14"/>
        <v>38.5</v>
      </c>
      <c r="M44" s="24">
        <f t="shared" si="15"/>
        <v>0</v>
      </c>
      <c r="N44" s="24"/>
    </row>
    <row r="45" customHeight="1" spans="1:14">
      <c r="A45" s="26" t="s">
        <v>93</v>
      </c>
      <c r="B45" s="22">
        <v>0</v>
      </c>
      <c r="C45" s="16">
        <v>40</v>
      </c>
      <c r="D45" s="24">
        <f t="shared" si="8"/>
        <v>0</v>
      </c>
      <c r="E45" s="25"/>
      <c r="F45" s="23">
        <f t="shared" si="9"/>
        <v>40</v>
      </c>
      <c r="G45" s="16">
        <f t="shared" si="10"/>
        <v>0</v>
      </c>
      <c r="H45" s="25"/>
      <c r="I45" s="23">
        <f t="shared" si="11"/>
        <v>40</v>
      </c>
      <c r="J45" s="16">
        <f t="shared" si="12"/>
        <v>0</v>
      </c>
      <c r="K45" s="22">
        <f t="shared" si="13"/>
        <v>0</v>
      </c>
      <c r="L45" s="23">
        <f t="shared" si="14"/>
        <v>40</v>
      </c>
      <c r="M45" s="24">
        <f t="shared" si="15"/>
        <v>0</v>
      </c>
      <c r="N45" s="24"/>
    </row>
    <row r="46" customHeight="1" spans="1:14">
      <c r="A46" s="26" t="s">
        <v>94</v>
      </c>
      <c r="B46" s="22">
        <v>0</v>
      </c>
      <c r="C46" s="16">
        <v>39.5</v>
      </c>
      <c r="D46" s="24">
        <f t="shared" si="8"/>
        <v>0</v>
      </c>
      <c r="E46" s="25"/>
      <c r="F46" s="23">
        <f t="shared" si="9"/>
        <v>39.5</v>
      </c>
      <c r="G46" s="16">
        <f t="shared" si="10"/>
        <v>0</v>
      </c>
      <c r="H46" s="25"/>
      <c r="I46" s="23">
        <f t="shared" si="11"/>
        <v>39.5</v>
      </c>
      <c r="J46" s="16">
        <f t="shared" si="12"/>
        <v>0</v>
      </c>
      <c r="K46" s="22">
        <f t="shared" si="13"/>
        <v>0</v>
      </c>
      <c r="L46" s="23">
        <f t="shared" si="14"/>
        <v>39.5</v>
      </c>
      <c r="M46" s="24">
        <f t="shared" si="15"/>
        <v>0</v>
      </c>
      <c r="N46" s="24"/>
    </row>
    <row r="47" customHeight="1" spans="1:14">
      <c r="A47" s="26" t="s">
        <v>95</v>
      </c>
      <c r="B47" s="22">
        <v>0</v>
      </c>
      <c r="C47" s="16">
        <v>39.5</v>
      </c>
      <c r="D47" s="24">
        <f t="shared" si="8"/>
        <v>0</v>
      </c>
      <c r="E47" s="25"/>
      <c r="F47" s="23">
        <f t="shared" si="9"/>
        <v>39.5</v>
      </c>
      <c r="G47" s="16">
        <f t="shared" si="10"/>
        <v>0</v>
      </c>
      <c r="H47" s="25"/>
      <c r="I47" s="23">
        <f t="shared" si="11"/>
        <v>39.5</v>
      </c>
      <c r="J47" s="16">
        <f t="shared" si="12"/>
        <v>0</v>
      </c>
      <c r="K47" s="22">
        <f t="shared" si="13"/>
        <v>0</v>
      </c>
      <c r="L47" s="23">
        <f t="shared" si="14"/>
        <v>39.5</v>
      </c>
      <c r="M47" s="24">
        <f t="shared" si="15"/>
        <v>0</v>
      </c>
      <c r="N47" s="24"/>
    </row>
    <row r="48" customHeight="1" spans="1:14">
      <c r="A48" s="26" t="s">
        <v>96</v>
      </c>
      <c r="B48" s="22">
        <v>0</v>
      </c>
      <c r="C48" s="16">
        <v>39.5</v>
      </c>
      <c r="D48" s="24">
        <f t="shared" si="8"/>
        <v>0</v>
      </c>
      <c r="E48" s="25"/>
      <c r="F48" s="23">
        <f t="shared" si="9"/>
        <v>39.5</v>
      </c>
      <c r="G48" s="16">
        <f t="shared" si="10"/>
        <v>0</v>
      </c>
      <c r="H48" s="25"/>
      <c r="I48" s="23">
        <f t="shared" si="11"/>
        <v>39.5</v>
      </c>
      <c r="J48" s="16">
        <f t="shared" si="12"/>
        <v>0</v>
      </c>
      <c r="K48" s="22">
        <f t="shared" si="13"/>
        <v>0</v>
      </c>
      <c r="L48" s="23">
        <f t="shared" si="14"/>
        <v>39.5</v>
      </c>
      <c r="M48" s="24">
        <f t="shared" si="15"/>
        <v>0</v>
      </c>
      <c r="N48" s="24"/>
    </row>
    <row r="49" customHeight="1" spans="1:14">
      <c r="A49" s="26" t="s">
        <v>97</v>
      </c>
      <c r="B49" s="22">
        <v>0</v>
      </c>
      <c r="C49" s="16">
        <v>2</v>
      </c>
      <c r="D49" s="24">
        <f t="shared" si="8"/>
        <v>0</v>
      </c>
      <c r="E49" s="25"/>
      <c r="F49" s="23">
        <f t="shared" si="9"/>
        <v>2</v>
      </c>
      <c r="G49" s="16">
        <f t="shared" si="10"/>
        <v>0</v>
      </c>
      <c r="H49" s="25"/>
      <c r="I49" s="23">
        <f t="shared" si="11"/>
        <v>2</v>
      </c>
      <c r="J49" s="16">
        <f t="shared" si="12"/>
        <v>0</v>
      </c>
      <c r="K49" s="22">
        <f t="shared" si="13"/>
        <v>0</v>
      </c>
      <c r="L49" s="23">
        <f t="shared" si="14"/>
        <v>2</v>
      </c>
      <c r="M49" s="24">
        <f t="shared" si="15"/>
        <v>0</v>
      </c>
      <c r="N49" s="24"/>
    </row>
    <row r="50" customHeight="1" spans="1:14">
      <c r="A50" s="26" t="s">
        <v>98</v>
      </c>
      <c r="B50" s="22">
        <v>0</v>
      </c>
      <c r="C50" s="16">
        <v>2.5</v>
      </c>
      <c r="D50" s="24">
        <f t="shared" si="8"/>
        <v>0</v>
      </c>
      <c r="E50" s="25"/>
      <c r="F50" s="23">
        <f t="shared" si="9"/>
        <v>2.5</v>
      </c>
      <c r="G50" s="16">
        <f t="shared" si="10"/>
        <v>0</v>
      </c>
      <c r="H50" s="25"/>
      <c r="I50" s="23">
        <f t="shared" si="11"/>
        <v>2.5</v>
      </c>
      <c r="J50" s="16">
        <f t="shared" si="12"/>
        <v>0</v>
      </c>
      <c r="K50" s="22">
        <f t="shared" si="13"/>
        <v>0</v>
      </c>
      <c r="L50" s="23">
        <f t="shared" si="14"/>
        <v>2.5</v>
      </c>
      <c r="M50" s="24">
        <f t="shared" si="15"/>
        <v>0</v>
      </c>
      <c r="N50" s="24"/>
    </row>
    <row r="51" customHeight="1" spans="1:14">
      <c r="A51" s="26" t="s">
        <v>99</v>
      </c>
      <c r="B51" s="22">
        <v>29</v>
      </c>
      <c r="C51" s="16">
        <v>2.5</v>
      </c>
      <c r="D51" s="24">
        <f t="shared" si="8"/>
        <v>72.5</v>
      </c>
      <c r="E51" s="25"/>
      <c r="F51" s="23">
        <f t="shared" si="9"/>
        <v>2.5</v>
      </c>
      <c r="G51" s="16">
        <f t="shared" si="10"/>
        <v>0</v>
      </c>
      <c r="H51" s="25"/>
      <c r="I51" s="23">
        <f t="shared" si="11"/>
        <v>2.5</v>
      </c>
      <c r="J51" s="16">
        <f t="shared" si="12"/>
        <v>0</v>
      </c>
      <c r="K51" s="22">
        <f t="shared" si="13"/>
        <v>29</v>
      </c>
      <c r="L51" s="23">
        <f t="shared" si="14"/>
        <v>2.5</v>
      </c>
      <c r="M51" s="24">
        <f t="shared" si="15"/>
        <v>72.5</v>
      </c>
      <c r="N51" s="24"/>
    </row>
    <row r="52" customHeight="1" spans="1:14">
      <c r="A52" s="26" t="s">
        <v>98</v>
      </c>
      <c r="B52" s="22">
        <v>0</v>
      </c>
      <c r="C52" s="16">
        <v>1.8</v>
      </c>
      <c r="D52" s="24">
        <f t="shared" si="8"/>
        <v>0</v>
      </c>
      <c r="E52" s="25"/>
      <c r="F52" s="23">
        <f t="shared" si="9"/>
        <v>1.8</v>
      </c>
      <c r="G52" s="16">
        <f t="shared" si="10"/>
        <v>0</v>
      </c>
      <c r="H52" s="25"/>
      <c r="I52" s="23">
        <f t="shared" si="11"/>
        <v>1.8</v>
      </c>
      <c r="J52" s="16">
        <f t="shared" si="12"/>
        <v>0</v>
      </c>
      <c r="K52" s="22">
        <f t="shared" si="13"/>
        <v>0</v>
      </c>
      <c r="L52" s="23">
        <f t="shared" si="14"/>
        <v>1.8</v>
      </c>
      <c r="M52" s="24">
        <f t="shared" si="15"/>
        <v>0</v>
      </c>
      <c r="N52" s="24"/>
    </row>
    <row r="53" customHeight="1" spans="1:14">
      <c r="A53" s="26" t="s">
        <v>100</v>
      </c>
      <c r="B53" s="22">
        <v>12</v>
      </c>
      <c r="C53" s="16">
        <v>1.2</v>
      </c>
      <c r="D53" s="24">
        <f t="shared" si="8"/>
        <v>14.4</v>
      </c>
      <c r="E53" s="25"/>
      <c r="F53" s="23">
        <f t="shared" si="9"/>
        <v>1.2</v>
      </c>
      <c r="G53" s="16">
        <f t="shared" si="10"/>
        <v>0</v>
      </c>
      <c r="H53" s="25"/>
      <c r="I53" s="23">
        <f t="shared" si="11"/>
        <v>1.2</v>
      </c>
      <c r="J53" s="16">
        <f t="shared" si="12"/>
        <v>0</v>
      </c>
      <c r="K53" s="22">
        <f t="shared" si="13"/>
        <v>12</v>
      </c>
      <c r="L53" s="23">
        <f t="shared" si="14"/>
        <v>1.2</v>
      </c>
      <c r="M53" s="24">
        <f t="shared" si="15"/>
        <v>14.4</v>
      </c>
      <c r="N53" s="24"/>
    </row>
    <row r="54" customHeight="1" spans="1:14">
      <c r="A54" s="26" t="s">
        <v>101</v>
      </c>
      <c r="B54" s="22">
        <v>11</v>
      </c>
      <c r="C54" s="16">
        <v>1.5</v>
      </c>
      <c r="D54" s="24">
        <f t="shared" si="8"/>
        <v>16.5</v>
      </c>
      <c r="E54" s="25"/>
      <c r="F54" s="23">
        <f t="shared" si="9"/>
        <v>1.5</v>
      </c>
      <c r="G54" s="16">
        <f t="shared" si="10"/>
        <v>0</v>
      </c>
      <c r="H54" s="25"/>
      <c r="I54" s="23">
        <f t="shared" si="11"/>
        <v>1.5</v>
      </c>
      <c r="J54" s="16">
        <f t="shared" si="12"/>
        <v>0</v>
      </c>
      <c r="K54" s="22">
        <f t="shared" si="13"/>
        <v>11</v>
      </c>
      <c r="L54" s="23">
        <f t="shared" si="14"/>
        <v>1.5</v>
      </c>
      <c r="M54" s="24">
        <f t="shared" si="15"/>
        <v>16.5</v>
      </c>
      <c r="N54" s="24"/>
    </row>
    <row r="55" customHeight="1" spans="1:14">
      <c r="A55" s="26" t="s">
        <v>102</v>
      </c>
      <c r="B55" s="22">
        <v>0</v>
      </c>
      <c r="C55" s="16">
        <v>3</v>
      </c>
      <c r="D55" s="24">
        <f t="shared" si="8"/>
        <v>0</v>
      </c>
      <c r="E55" s="25"/>
      <c r="F55" s="23">
        <f t="shared" si="9"/>
        <v>3</v>
      </c>
      <c r="G55" s="16">
        <f t="shared" si="10"/>
        <v>0</v>
      </c>
      <c r="H55" s="25"/>
      <c r="I55" s="23">
        <f t="shared" si="11"/>
        <v>3</v>
      </c>
      <c r="J55" s="16">
        <f t="shared" si="12"/>
        <v>0</v>
      </c>
      <c r="K55" s="22">
        <f t="shared" si="13"/>
        <v>0</v>
      </c>
      <c r="L55" s="23">
        <f t="shared" si="14"/>
        <v>3</v>
      </c>
      <c r="M55" s="24">
        <f t="shared" si="15"/>
        <v>0</v>
      </c>
      <c r="N55" s="24"/>
    </row>
    <row r="56" customHeight="1" spans="1:14">
      <c r="A56" s="26" t="s">
        <v>103</v>
      </c>
      <c r="B56" s="22">
        <v>4</v>
      </c>
      <c r="C56" s="16">
        <v>0.8</v>
      </c>
      <c r="D56" s="24">
        <f t="shared" si="8"/>
        <v>3.2</v>
      </c>
      <c r="E56" s="25"/>
      <c r="F56" s="23">
        <f t="shared" si="9"/>
        <v>0.8</v>
      </c>
      <c r="G56" s="16">
        <f t="shared" si="10"/>
        <v>0</v>
      </c>
      <c r="H56" s="25"/>
      <c r="I56" s="23">
        <f t="shared" si="11"/>
        <v>0.8</v>
      </c>
      <c r="J56" s="16">
        <f t="shared" si="12"/>
        <v>0</v>
      </c>
      <c r="K56" s="22">
        <f t="shared" si="13"/>
        <v>4</v>
      </c>
      <c r="L56" s="23">
        <f t="shared" si="14"/>
        <v>0.8</v>
      </c>
      <c r="M56" s="24">
        <f t="shared" si="15"/>
        <v>3.2</v>
      </c>
      <c r="N56" s="24"/>
    </row>
    <row r="57" customHeight="1" spans="1:14">
      <c r="A57" s="26" t="s">
        <v>104</v>
      </c>
      <c r="B57" s="22">
        <v>0</v>
      </c>
      <c r="C57" s="16">
        <v>1.6</v>
      </c>
      <c r="D57" s="24">
        <f t="shared" si="8"/>
        <v>0</v>
      </c>
      <c r="E57" s="25"/>
      <c r="F57" s="23">
        <f t="shared" si="9"/>
        <v>1.6</v>
      </c>
      <c r="G57" s="16">
        <f t="shared" si="10"/>
        <v>0</v>
      </c>
      <c r="H57" s="25"/>
      <c r="I57" s="23">
        <f t="shared" si="11"/>
        <v>1.6</v>
      </c>
      <c r="J57" s="16">
        <f t="shared" si="12"/>
        <v>0</v>
      </c>
      <c r="K57" s="22">
        <f t="shared" si="13"/>
        <v>0</v>
      </c>
      <c r="L57" s="23">
        <f t="shared" si="14"/>
        <v>1.6</v>
      </c>
      <c r="M57" s="24">
        <f t="shared" si="15"/>
        <v>0</v>
      </c>
      <c r="N57" s="24"/>
    </row>
    <row r="58" customHeight="1" spans="1:14">
      <c r="A58" s="26" t="s">
        <v>104</v>
      </c>
      <c r="B58" s="22">
        <v>10</v>
      </c>
      <c r="C58" s="16">
        <v>2.1</v>
      </c>
      <c r="D58" s="24">
        <f t="shared" si="8"/>
        <v>21</v>
      </c>
      <c r="E58" s="25"/>
      <c r="F58" s="23">
        <f t="shared" si="9"/>
        <v>2.1</v>
      </c>
      <c r="G58" s="16">
        <f t="shared" si="10"/>
        <v>0</v>
      </c>
      <c r="H58" s="25"/>
      <c r="I58" s="23">
        <f t="shared" si="11"/>
        <v>2.1</v>
      </c>
      <c r="J58" s="16">
        <f t="shared" si="12"/>
        <v>0</v>
      </c>
      <c r="K58" s="22">
        <f t="shared" si="13"/>
        <v>10</v>
      </c>
      <c r="L58" s="23">
        <f t="shared" si="14"/>
        <v>2.1</v>
      </c>
      <c r="M58" s="24">
        <f t="shared" si="15"/>
        <v>21</v>
      </c>
      <c r="N58" s="24"/>
    </row>
    <row r="59" customHeight="1" spans="1:14">
      <c r="A59" s="26" t="s">
        <v>105</v>
      </c>
      <c r="B59" s="22">
        <v>0</v>
      </c>
      <c r="C59" s="16">
        <v>17</v>
      </c>
      <c r="D59" s="24">
        <f t="shared" si="8"/>
        <v>0</v>
      </c>
      <c r="E59" s="25"/>
      <c r="F59" s="23">
        <f t="shared" si="9"/>
        <v>17</v>
      </c>
      <c r="G59" s="16">
        <f t="shared" si="10"/>
        <v>0</v>
      </c>
      <c r="H59" s="25"/>
      <c r="I59" s="23">
        <f t="shared" si="11"/>
        <v>17</v>
      </c>
      <c r="J59" s="16">
        <f t="shared" si="12"/>
        <v>0</v>
      </c>
      <c r="K59" s="22">
        <f t="shared" si="13"/>
        <v>0</v>
      </c>
      <c r="L59" s="23">
        <f t="shared" si="14"/>
        <v>17</v>
      </c>
      <c r="M59" s="24">
        <f t="shared" si="15"/>
        <v>0</v>
      </c>
      <c r="N59" s="24"/>
    </row>
    <row r="60" customHeight="1" spans="1:14">
      <c r="A60" s="26" t="s">
        <v>106</v>
      </c>
      <c r="B60" s="22">
        <v>54</v>
      </c>
      <c r="C60" s="16">
        <v>1.5</v>
      </c>
      <c r="D60" s="24">
        <f t="shared" si="8"/>
        <v>81</v>
      </c>
      <c r="E60" s="25"/>
      <c r="F60" s="23">
        <f t="shared" si="9"/>
        <v>1.5</v>
      </c>
      <c r="G60" s="16">
        <f t="shared" si="10"/>
        <v>0</v>
      </c>
      <c r="H60" s="25"/>
      <c r="I60" s="23">
        <f t="shared" si="11"/>
        <v>1.5</v>
      </c>
      <c r="J60" s="16">
        <f t="shared" si="12"/>
        <v>0</v>
      </c>
      <c r="K60" s="22">
        <f t="shared" si="13"/>
        <v>54</v>
      </c>
      <c r="L60" s="23">
        <f t="shared" si="14"/>
        <v>1.5</v>
      </c>
      <c r="M60" s="24">
        <f t="shared" si="15"/>
        <v>81</v>
      </c>
      <c r="N60" s="24"/>
    </row>
    <row r="61" customHeight="1" spans="1:14">
      <c r="A61" s="26" t="s">
        <v>107</v>
      </c>
      <c r="B61" s="22">
        <v>12</v>
      </c>
      <c r="C61" s="16">
        <v>5.6</v>
      </c>
      <c r="D61" s="24">
        <f t="shared" si="8"/>
        <v>67.2</v>
      </c>
      <c r="E61" s="25"/>
      <c r="F61" s="23">
        <f t="shared" si="9"/>
        <v>5.6</v>
      </c>
      <c r="G61" s="16">
        <f t="shared" si="10"/>
        <v>0</v>
      </c>
      <c r="H61" s="25"/>
      <c r="I61" s="23">
        <f t="shared" si="11"/>
        <v>5.6</v>
      </c>
      <c r="J61" s="16">
        <f t="shared" si="12"/>
        <v>0</v>
      </c>
      <c r="K61" s="22">
        <f t="shared" si="13"/>
        <v>12</v>
      </c>
      <c r="L61" s="23">
        <f t="shared" si="14"/>
        <v>5.6</v>
      </c>
      <c r="M61" s="24">
        <f t="shared" si="15"/>
        <v>67.2</v>
      </c>
      <c r="N61" s="24"/>
    </row>
    <row r="62" customHeight="1" spans="1:14">
      <c r="A62" s="26" t="s">
        <v>108</v>
      </c>
      <c r="B62" s="22">
        <v>33</v>
      </c>
      <c r="C62" s="16">
        <v>2</v>
      </c>
      <c r="D62" s="24">
        <f t="shared" si="8"/>
        <v>66</v>
      </c>
      <c r="E62" s="25"/>
      <c r="F62" s="23">
        <f t="shared" si="9"/>
        <v>2</v>
      </c>
      <c r="G62" s="16">
        <f t="shared" si="10"/>
        <v>0</v>
      </c>
      <c r="H62" s="25"/>
      <c r="I62" s="23">
        <f t="shared" si="11"/>
        <v>2</v>
      </c>
      <c r="J62" s="16">
        <f t="shared" si="12"/>
        <v>0</v>
      </c>
      <c r="K62" s="22">
        <f t="shared" si="13"/>
        <v>33</v>
      </c>
      <c r="L62" s="23">
        <f t="shared" si="14"/>
        <v>2</v>
      </c>
      <c r="M62" s="24">
        <f t="shared" si="15"/>
        <v>66</v>
      </c>
      <c r="N62" s="24"/>
    </row>
    <row r="63" customHeight="1" spans="1:14">
      <c r="A63" s="26" t="s">
        <v>109</v>
      </c>
      <c r="B63" s="22">
        <v>0</v>
      </c>
      <c r="C63" s="16">
        <v>240</v>
      </c>
      <c r="D63" s="24">
        <f t="shared" si="8"/>
        <v>0</v>
      </c>
      <c r="E63" s="25"/>
      <c r="F63" s="23">
        <f t="shared" si="9"/>
        <v>240</v>
      </c>
      <c r="G63" s="16">
        <f t="shared" si="10"/>
        <v>0</v>
      </c>
      <c r="H63" s="25"/>
      <c r="I63" s="23">
        <f t="shared" si="11"/>
        <v>240</v>
      </c>
      <c r="J63" s="16">
        <f t="shared" si="12"/>
        <v>0</v>
      </c>
      <c r="K63" s="22">
        <f t="shared" si="13"/>
        <v>0</v>
      </c>
      <c r="L63" s="23">
        <f t="shared" si="14"/>
        <v>240</v>
      </c>
      <c r="M63" s="24">
        <f t="shared" si="15"/>
        <v>0</v>
      </c>
      <c r="N63" s="24"/>
    </row>
    <row r="64" customHeight="1" spans="1:14">
      <c r="A64" s="26" t="s">
        <v>110</v>
      </c>
      <c r="B64" s="22">
        <v>0</v>
      </c>
      <c r="C64" s="16">
        <v>1.6</v>
      </c>
      <c r="D64" s="24">
        <f t="shared" si="8"/>
        <v>0</v>
      </c>
      <c r="E64" s="25"/>
      <c r="F64" s="23">
        <f t="shared" si="9"/>
        <v>1.6</v>
      </c>
      <c r="G64" s="16">
        <f t="shared" si="10"/>
        <v>0</v>
      </c>
      <c r="H64" s="25"/>
      <c r="I64" s="23">
        <f t="shared" si="11"/>
        <v>1.6</v>
      </c>
      <c r="J64" s="16">
        <f t="shared" si="12"/>
        <v>0</v>
      </c>
      <c r="K64" s="22">
        <f t="shared" si="13"/>
        <v>0</v>
      </c>
      <c r="L64" s="23">
        <f t="shared" si="14"/>
        <v>1.6</v>
      </c>
      <c r="M64" s="24">
        <f t="shared" si="15"/>
        <v>0</v>
      </c>
      <c r="N64" s="24"/>
    </row>
    <row r="65" customHeight="1" spans="1:14">
      <c r="A65" s="26" t="s">
        <v>111</v>
      </c>
      <c r="B65" s="22">
        <v>16</v>
      </c>
      <c r="C65" s="16">
        <v>2.8</v>
      </c>
      <c r="D65" s="24">
        <f t="shared" si="8"/>
        <v>44.8</v>
      </c>
      <c r="E65" s="25"/>
      <c r="F65" s="23">
        <f t="shared" si="9"/>
        <v>2.8</v>
      </c>
      <c r="G65" s="16">
        <f t="shared" si="10"/>
        <v>0</v>
      </c>
      <c r="H65" s="25"/>
      <c r="I65" s="23">
        <f t="shared" si="11"/>
        <v>2.8</v>
      </c>
      <c r="J65" s="16">
        <f t="shared" si="12"/>
        <v>0</v>
      </c>
      <c r="K65" s="22">
        <f t="shared" si="13"/>
        <v>16</v>
      </c>
      <c r="L65" s="23">
        <f t="shared" si="14"/>
        <v>2.8</v>
      </c>
      <c r="M65" s="24">
        <f t="shared" si="15"/>
        <v>44.8</v>
      </c>
      <c r="N65" s="24"/>
    </row>
    <row r="66" customHeight="1" spans="1:14">
      <c r="A66" s="26" t="s">
        <v>112</v>
      </c>
      <c r="B66" s="22">
        <v>0</v>
      </c>
      <c r="C66" s="16">
        <v>1.5</v>
      </c>
      <c r="D66" s="24">
        <f t="shared" si="8"/>
        <v>0</v>
      </c>
      <c r="E66" s="25"/>
      <c r="F66" s="23">
        <f t="shared" si="9"/>
        <v>1.5</v>
      </c>
      <c r="G66" s="16">
        <f t="shared" si="10"/>
        <v>0</v>
      </c>
      <c r="H66" s="25"/>
      <c r="I66" s="23">
        <f t="shared" si="11"/>
        <v>1.5</v>
      </c>
      <c r="J66" s="16">
        <f t="shared" si="12"/>
        <v>0</v>
      </c>
      <c r="K66" s="22">
        <f t="shared" si="13"/>
        <v>0</v>
      </c>
      <c r="L66" s="23">
        <f t="shared" si="14"/>
        <v>1.5</v>
      </c>
      <c r="M66" s="24">
        <f t="shared" si="15"/>
        <v>0</v>
      </c>
      <c r="N66" s="24"/>
    </row>
    <row r="67" customHeight="1" spans="1:14">
      <c r="A67" s="26" t="s">
        <v>113</v>
      </c>
      <c r="B67" s="22">
        <v>3</v>
      </c>
      <c r="C67" s="16">
        <v>8.5</v>
      </c>
      <c r="D67" s="24">
        <f t="shared" si="8"/>
        <v>25.5</v>
      </c>
      <c r="E67" s="25"/>
      <c r="F67" s="23">
        <f t="shared" si="9"/>
        <v>8.5</v>
      </c>
      <c r="G67" s="16">
        <f t="shared" si="10"/>
        <v>0</v>
      </c>
      <c r="H67" s="25">
        <v>1</v>
      </c>
      <c r="I67" s="23">
        <f t="shared" si="11"/>
        <v>8.5</v>
      </c>
      <c r="J67" s="16">
        <f t="shared" si="12"/>
        <v>8.5</v>
      </c>
      <c r="K67" s="22">
        <f t="shared" si="13"/>
        <v>2</v>
      </c>
      <c r="L67" s="23">
        <f t="shared" si="14"/>
        <v>8.5</v>
      </c>
      <c r="M67" s="24">
        <f t="shared" si="15"/>
        <v>17</v>
      </c>
      <c r="N67" s="24"/>
    </row>
    <row r="68" customHeight="1" spans="1:14">
      <c r="A68" s="26" t="s">
        <v>114</v>
      </c>
      <c r="B68" s="22">
        <v>17</v>
      </c>
      <c r="C68" s="16">
        <v>6</v>
      </c>
      <c r="D68" s="24">
        <f t="shared" si="8"/>
        <v>102</v>
      </c>
      <c r="E68" s="25"/>
      <c r="F68" s="23">
        <f t="shared" si="9"/>
        <v>6</v>
      </c>
      <c r="G68" s="16">
        <f t="shared" si="10"/>
        <v>0</v>
      </c>
      <c r="H68" s="25">
        <v>2</v>
      </c>
      <c r="I68" s="23">
        <f t="shared" si="11"/>
        <v>6</v>
      </c>
      <c r="J68" s="16">
        <f t="shared" si="12"/>
        <v>12</v>
      </c>
      <c r="K68" s="22">
        <f t="shared" si="13"/>
        <v>15</v>
      </c>
      <c r="L68" s="23">
        <f t="shared" si="14"/>
        <v>6</v>
      </c>
      <c r="M68" s="24">
        <f t="shared" si="15"/>
        <v>90</v>
      </c>
      <c r="N68" s="24"/>
    </row>
    <row r="69" customHeight="1" spans="1:14">
      <c r="A69" s="26" t="s">
        <v>115</v>
      </c>
      <c r="B69" s="22">
        <v>80</v>
      </c>
      <c r="C69" s="16">
        <v>2.5</v>
      </c>
      <c r="D69" s="24">
        <f t="shared" si="8"/>
        <v>200</v>
      </c>
      <c r="E69" s="25"/>
      <c r="F69" s="23">
        <f t="shared" si="9"/>
        <v>2.5</v>
      </c>
      <c r="G69" s="16">
        <f t="shared" si="10"/>
        <v>0</v>
      </c>
      <c r="H69" s="25">
        <v>20</v>
      </c>
      <c r="I69" s="23">
        <f t="shared" si="11"/>
        <v>2.5</v>
      </c>
      <c r="J69" s="16">
        <f t="shared" si="12"/>
        <v>50</v>
      </c>
      <c r="K69" s="22">
        <f t="shared" si="13"/>
        <v>60</v>
      </c>
      <c r="L69" s="23">
        <f t="shared" si="14"/>
        <v>2.5</v>
      </c>
      <c r="M69" s="24">
        <f t="shared" si="15"/>
        <v>150</v>
      </c>
      <c r="N69" s="24"/>
    </row>
    <row r="70" customHeight="1" spans="1:14">
      <c r="A70" s="26" t="s">
        <v>116</v>
      </c>
      <c r="B70" s="22">
        <v>0</v>
      </c>
      <c r="C70" s="16">
        <v>2.5</v>
      </c>
      <c r="D70" s="24">
        <f t="shared" si="8"/>
        <v>0</v>
      </c>
      <c r="E70" s="25"/>
      <c r="F70" s="23">
        <f t="shared" si="9"/>
        <v>2.5</v>
      </c>
      <c r="G70" s="16">
        <f t="shared" si="10"/>
        <v>0</v>
      </c>
      <c r="H70" s="25"/>
      <c r="I70" s="23">
        <f t="shared" si="11"/>
        <v>2.5</v>
      </c>
      <c r="J70" s="16">
        <f t="shared" si="12"/>
        <v>0</v>
      </c>
      <c r="K70" s="22">
        <f t="shared" si="13"/>
        <v>0</v>
      </c>
      <c r="L70" s="23">
        <f t="shared" si="14"/>
        <v>2.5</v>
      </c>
      <c r="M70" s="24">
        <f t="shared" si="15"/>
        <v>0</v>
      </c>
      <c r="N70" s="24"/>
    </row>
    <row r="71" customHeight="1" spans="1:14">
      <c r="A71" s="26" t="s">
        <v>117</v>
      </c>
      <c r="B71" s="22">
        <v>0</v>
      </c>
      <c r="C71" s="16">
        <v>2.8</v>
      </c>
      <c r="D71" s="24">
        <f t="shared" si="8"/>
        <v>0</v>
      </c>
      <c r="E71" s="25"/>
      <c r="F71" s="23">
        <f t="shared" si="9"/>
        <v>2.8</v>
      </c>
      <c r="G71" s="16">
        <f t="shared" si="10"/>
        <v>0</v>
      </c>
      <c r="H71" s="25"/>
      <c r="I71" s="23">
        <f t="shared" si="11"/>
        <v>2.8</v>
      </c>
      <c r="J71" s="16">
        <f t="shared" si="12"/>
        <v>0</v>
      </c>
      <c r="K71" s="22">
        <f t="shared" si="13"/>
        <v>0</v>
      </c>
      <c r="L71" s="23">
        <f t="shared" si="14"/>
        <v>2.8</v>
      </c>
      <c r="M71" s="24">
        <f t="shared" si="15"/>
        <v>0</v>
      </c>
      <c r="N71" s="24"/>
    </row>
    <row r="72" customHeight="1" spans="1:14">
      <c r="A72" s="26" t="s">
        <v>117</v>
      </c>
      <c r="B72" s="22">
        <v>0</v>
      </c>
      <c r="C72" s="16">
        <v>3.5</v>
      </c>
      <c r="D72" s="24">
        <f t="shared" si="8"/>
        <v>0</v>
      </c>
      <c r="E72" s="25"/>
      <c r="F72" s="23">
        <f t="shared" si="9"/>
        <v>3.5</v>
      </c>
      <c r="G72" s="16">
        <f t="shared" si="10"/>
        <v>0</v>
      </c>
      <c r="H72" s="25"/>
      <c r="I72" s="23">
        <f t="shared" si="11"/>
        <v>3.5</v>
      </c>
      <c r="J72" s="16">
        <f t="shared" si="12"/>
        <v>0</v>
      </c>
      <c r="K72" s="22">
        <f t="shared" si="13"/>
        <v>0</v>
      </c>
      <c r="L72" s="23">
        <f t="shared" si="14"/>
        <v>3.5</v>
      </c>
      <c r="M72" s="24">
        <f t="shared" si="15"/>
        <v>0</v>
      </c>
      <c r="N72" s="24"/>
    </row>
    <row r="73" customHeight="1" spans="1:14">
      <c r="A73" s="26" t="s">
        <v>118</v>
      </c>
      <c r="B73" s="22">
        <v>0</v>
      </c>
      <c r="C73" s="16">
        <v>8.5</v>
      </c>
      <c r="D73" s="24">
        <f t="shared" si="8"/>
        <v>0</v>
      </c>
      <c r="E73" s="25"/>
      <c r="F73" s="23">
        <f t="shared" si="9"/>
        <v>8.5</v>
      </c>
      <c r="G73" s="16">
        <f t="shared" si="10"/>
        <v>0</v>
      </c>
      <c r="H73" s="25"/>
      <c r="I73" s="23">
        <f t="shared" si="11"/>
        <v>8.5</v>
      </c>
      <c r="J73" s="16">
        <f t="shared" si="12"/>
        <v>0</v>
      </c>
      <c r="K73" s="22">
        <f t="shared" si="13"/>
        <v>0</v>
      </c>
      <c r="L73" s="23">
        <f t="shared" si="14"/>
        <v>8.5</v>
      </c>
      <c r="M73" s="24">
        <f t="shared" si="15"/>
        <v>0</v>
      </c>
      <c r="N73" s="24"/>
    </row>
    <row r="74" customHeight="1" spans="1:14">
      <c r="A74" s="26" t="s">
        <v>108</v>
      </c>
      <c r="B74" s="22">
        <v>0</v>
      </c>
      <c r="C74" s="16">
        <v>2.8</v>
      </c>
      <c r="D74" s="24">
        <f t="shared" ref="D74:D99" si="16">B74*C74</f>
        <v>0</v>
      </c>
      <c r="E74" s="25"/>
      <c r="F74" s="23">
        <f t="shared" ref="F74:F99" si="17">C74</f>
        <v>2.8</v>
      </c>
      <c r="G74" s="16">
        <f t="shared" ref="G74:G99" si="18">E74*F74</f>
        <v>0</v>
      </c>
      <c r="H74" s="25"/>
      <c r="I74" s="23">
        <f t="shared" ref="I74:I99" si="19">C74</f>
        <v>2.8</v>
      </c>
      <c r="J74" s="16">
        <f t="shared" ref="J74:J99" si="20">H74*I74</f>
        <v>0</v>
      </c>
      <c r="K74" s="22">
        <f t="shared" ref="K74:K99" si="21">B74+E74-H74</f>
        <v>0</v>
      </c>
      <c r="L74" s="23">
        <f t="shared" ref="L74:L99" si="22">C74</f>
        <v>2.8</v>
      </c>
      <c r="M74" s="24">
        <f t="shared" ref="M74:M99" si="23">K74*L74</f>
        <v>0</v>
      </c>
      <c r="N74" s="24"/>
    </row>
    <row r="75" customHeight="1" spans="1:14">
      <c r="A75" s="26" t="s">
        <v>111</v>
      </c>
      <c r="B75" s="22">
        <v>9</v>
      </c>
      <c r="C75" s="16">
        <v>3.8</v>
      </c>
      <c r="D75" s="24">
        <f t="shared" si="16"/>
        <v>34.2</v>
      </c>
      <c r="E75" s="25"/>
      <c r="F75" s="23">
        <f t="shared" si="17"/>
        <v>3.8</v>
      </c>
      <c r="G75" s="16">
        <f t="shared" si="18"/>
        <v>0</v>
      </c>
      <c r="H75" s="25"/>
      <c r="I75" s="23">
        <f t="shared" si="19"/>
        <v>3.8</v>
      </c>
      <c r="J75" s="16">
        <f t="shared" si="20"/>
        <v>0</v>
      </c>
      <c r="K75" s="22">
        <f t="shared" si="21"/>
        <v>9</v>
      </c>
      <c r="L75" s="23">
        <f t="shared" si="22"/>
        <v>3.8</v>
      </c>
      <c r="M75" s="24">
        <f t="shared" si="23"/>
        <v>34.2</v>
      </c>
      <c r="N75" s="24"/>
    </row>
    <row r="76" customHeight="1" spans="1:14">
      <c r="A76" s="21" t="s">
        <v>119</v>
      </c>
      <c r="B76" s="22">
        <v>0</v>
      </c>
      <c r="C76" s="16">
        <v>3.8</v>
      </c>
      <c r="D76" s="24">
        <f t="shared" si="16"/>
        <v>0</v>
      </c>
      <c r="E76" s="25"/>
      <c r="F76" s="23">
        <f t="shared" si="17"/>
        <v>3.8</v>
      </c>
      <c r="G76" s="16">
        <f t="shared" si="18"/>
        <v>0</v>
      </c>
      <c r="H76" s="25"/>
      <c r="I76" s="23">
        <f t="shared" si="19"/>
        <v>3.8</v>
      </c>
      <c r="J76" s="16">
        <f t="shared" si="20"/>
        <v>0</v>
      </c>
      <c r="K76" s="22">
        <f t="shared" si="21"/>
        <v>0</v>
      </c>
      <c r="L76" s="23">
        <f t="shared" si="22"/>
        <v>3.8</v>
      </c>
      <c r="M76" s="24">
        <f t="shared" si="23"/>
        <v>0</v>
      </c>
      <c r="N76" s="24"/>
    </row>
    <row r="77" customHeight="1" spans="1:14">
      <c r="A77" s="26" t="s">
        <v>120</v>
      </c>
      <c r="B77" s="22">
        <v>7</v>
      </c>
      <c r="C77" s="16">
        <v>0.829</v>
      </c>
      <c r="D77" s="24">
        <f t="shared" si="16"/>
        <v>5.803</v>
      </c>
      <c r="E77" s="25"/>
      <c r="F77" s="23">
        <f t="shared" si="17"/>
        <v>0.829</v>
      </c>
      <c r="G77" s="16">
        <f t="shared" si="18"/>
        <v>0</v>
      </c>
      <c r="H77" s="25"/>
      <c r="I77" s="23">
        <f t="shared" si="19"/>
        <v>0.829</v>
      </c>
      <c r="J77" s="16">
        <f t="shared" si="20"/>
        <v>0</v>
      </c>
      <c r="K77" s="22">
        <f t="shared" si="21"/>
        <v>7</v>
      </c>
      <c r="L77" s="23">
        <f t="shared" si="22"/>
        <v>0.829</v>
      </c>
      <c r="M77" s="24">
        <f t="shared" si="23"/>
        <v>5.803</v>
      </c>
      <c r="N77" s="24"/>
    </row>
    <row r="78" s="1" customFormat="1" customHeight="1" spans="1:14">
      <c r="A78" s="26" t="s">
        <v>121</v>
      </c>
      <c r="B78" s="22">
        <v>0</v>
      </c>
      <c r="C78" s="16">
        <v>18</v>
      </c>
      <c r="D78" s="24">
        <f t="shared" si="16"/>
        <v>0</v>
      </c>
      <c r="E78" s="25"/>
      <c r="F78" s="23">
        <f t="shared" si="17"/>
        <v>18</v>
      </c>
      <c r="G78" s="16">
        <f t="shared" si="18"/>
        <v>0</v>
      </c>
      <c r="H78" s="25"/>
      <c r="I78" s="23">
        <f t="shared" si="19"/>
        <v>18</v>
      </c>
      <c r="J78" s="16">
        <f t="shared" si="20"/>
        <v>0</v>
      </c>
      <c r="K78" s="22">
        <f t="shared" si="21"/>
        <v>0</v>
      </c>
      <c r="L78" s="23">
        <f t="shared" si="22"/>
        <v>18</v>
      </c>
      <c r="M78" s="24">
        <f t="shared" si="23"/>
        <v>0</v>
      </c>
      <c r="N78" s="6"/>
    </row>
    <row r="79" s="1" customFormat="1" customHeight="1" spans="1:14">
      <c r="A79" s="26" t="s">
        <v>122</v>
      </c>
      <c r="B79" s="22">
        <v>0</v>
      </c>
      <c r="C79" s="16">
        <v>16</v>
      </c>
      <c r="D79" s="24">
        <f t="shared" si="16"/>
        <v>0</v>
      </c>
      <c r="E79" s="25"/>
      <c r="F79" s="23">
        <f t="shared" si="17"/>
        <v>16</v>
      </c>
      <c r="G79" s="16">
        <f t="shared" si="18"/>
        <v>0</v>
      </c>
      <c r="H79" s="25"/>
      <c r="I79" s="23">
        <f t="shared" si="19"/>
        <v>16</v>
      </c>
      <c r="J79" s="16">
        <f t="shared" si="20"/>
        <v>0</v>
      </c>
      <c r="K79" s="22">
        <f t="shared" si="21"/>
        <v>0</v>
      </c>
      <c r="L79" s="23">
        <f t="shared" si="22"/>
        <v>16</v>
      </c>
      <c r="M79" s="24">
        <f t="shared" si="23"/>
        <v>0</v>
      </c>
      <c r="N79" s="6"/>
    </row>
    <row r="80" customHeight="1" spans="1:14">
      <c r="A80" s="26" t="s">
        <v>123</v>
      </c>
      <c r="B80" s="22">
        <v>264</v>
      </c>
      <c r="C80" s="16">
        <v>0.5</v>
      </c>
      <c r="D80" s="24">
        <f t="shared" si="16"/>
        <v>132</v>
      </c>
      <c r="E80" s="25"/>
      <c r="F80" s="23">
        <f t="shared" si="17"/>
        <v>0.5</v>
      </c>
      <c r="G80" s="16">
        <f t="shared" si="18"/>
        <v>0</v>
      </c>
      <c r="H80" s="25"/>
      <c r="I80" s="23">
        <f t="shared" si="19"/>
        <v>0.5</v>
      </c>
      <c r="J80" s="16">
        <f t="shared" si="20"/>
        <v>0</v>
      </c>
      <c r="K80" s="22">
        <f t="shared" si="21"/>
        <v>264</v>
      </c>
      <c r="L80" s="23">
        <f t="shared" si="22"/>
        <v>0.5</v>
      </c>
      <c r="M80" s="24">
        <f t="shared" si="23"/>
        <v>132</v>
      </c>
      <c r="N80" s="24"/>
    </row>
    <row r="81" customHeight="1" spans="1:14">
      <c r="A81" s="26" t="s">
        <v>124</v>
      </c>
      <c r="B81" s="22">
        <v>0</v>
      </c>
      <c r="C81" s="16">
        <v>10</v>
      </c>
      <c r="D81" s="24">
        <f t="shared" si="16"/>
        <v>0</v>
      </c>
      <c r="E81" s="25"/>
      <c r="F81" s="23">
        <f t="shared" si="17"/>
        <v>10</v>
      </c>
      <c r="G81" s="16">
        <f t="shared" si="18"/>
        <v>0</v>
      </c>
      <c r="H81" s="25"/>
      <c r="I81" s="23">
        <f t="shared" si="19"/>
        <v>10</v>
      </c>
      <c r="J81" s="16">
        <f t="shared" si="20"/>
        <v>0</v>
      </c>
      <c r="K81" s="22">
        <f t="shared" si="21"/>
        <v>0</v>
      </c>
      <c r="L81" s="23">
        <f t="shared" si="22"/>
        <v>10</v>
      </c>
      <c r="M81" s="24">
        <f t="shared" si="23"/>
        <v>0</v>
      </c>
      <c r="N81" s="24"/>
    </row>
    <row r="82" s="1" customFormat="1" customHeight="1" spans="1:14">
      <c r="A82" s="26" t="s">
        <v>125</v>
      </c>
      <c r="B82" s="22">
        <v>0</v>
      </c>
      <c r="C82" s="16">
        <v>2</v>
      </c>
      <c r="D82" s="24">
        <f t="shared" si="16"/>
        <v>0</v>
      </c>
      <c r="E82" s="25"/>
      <c r="F82" s="23">
        <f t="shared" si="17"/>
        <v>2</v>
      </c>
      <c r="G82" s="16">
        <f t="shared" si="18"/>
        <v>0</v>
      </c>
      <c r="H82" s="25"/>
      <c r="I82" s="23">
        <f t="shared" si="19"/>
        <v>2</v>
      </c>
      <c r="J82" s="16">
        <f t="shared" si="20"/>
        <v>0</v>
      </c>
      <c r="K82" s="22">
        <f t="shared" si="21"/>
        <v>0</v>
      </c>
      <c r="L82" s="23">
        <f t="shared" si="22"/>
        <v>2</v>
      </c>
      <c r="M82" s="24">
        <f t="shared" si="23"/>
        <v>0</v>
      </c>
      <c r="N82" s="24"/>
    </row>
    <row r="83" s="1" customFormat="1" customHeight="1" spans="1:15">
      <c r="A83" s="38" t="s">
        <v>126</v>
      </c>
      <c r="B83" s="22">
        <v>3</v>
      </c>
      <c r="C83" s="16">
        <v>0.85</v>
      </c>
      <c r="D83" s="24">
        <f t="shared" si="16"/>
        <v>2.55</v>
      </c>
      <c r="E83" s="25"/>
      <c r="F83" s="23">
        <f t="shared" si="17"/>
        <v>0.85</v>
      </c>
      <c r="G83" s="16">
        <f t="shared" si="18"/>
        <v>0</v>
      </c>
      <c r="H83" s="25"/>
      <c r="I83" s="23">
        <f t="shared" si="19"/>
        <v>0.85</v>
      </c>
      <c r="J83" s="16">
        <f t="shared" si="20"/>
        <v>0</v>
      </c>
      <c r="K83" s="22">
        <f t="shared" si="21"/>
        <v>3</v>
      </c>
      <c r="L83" s="23">
        <f t="shared" si="22"/>
        <v>0.85</v>
      </c>
      <c r="M83" s="24">
        <f t="shared" si="23"/>
        <v>2.55</v>
      </c>
      <c r="N83" s="24"/>
      <c r="O83" s="2"/>
    </row>
    <row r="84" customHeight="1" spans="1:14">
      <c r="A84" s="26" t="s">
        <v>127</v>
      </c>
      <c r="B84" s="22">
        <v>5</v>
      </c>
      <c r="C84" s="16">
        <v>0.7</v>
      </c>
      <c r="D84" s="24">
        <f t="shared" si="16"/>
        <v>3.5</v>
      </c>
      <c r="E84" s="25"/>
      <c r="F84" s="23">
        <f t="shared" si="17"/>
        <v>0.7</v>
      </c>
      <c r="G84" s="16">
        <f t="shared" si="18"/>
        <v>0</v>
      </c>
      <c r="H84" s="25"/>
      <c r="I84" s="23">
        <f t="shared" si="19"/>
        <v>0.7</v>
      </c>
      <c r="J84" s="16">
        <f t="shared" si="20"/>
        <v>0</v>
      </c>
      <c r="K84" s="22">
        <f t="shared" si="21"/>
        <v>5</v>
      </c>
      <c r="L84" s="23">
        <f t="shared" si="22"/>
        <v>0.7</v>
      </c>
      <c r="M84" s="24">
        <f t="shared" si="23"/>
        <v>3.5</v>
      </c>
      <c r="N84" s="24"/>
    </row>
    <row r="85" customHeight="1" spans="1:14">
      <c r="A85" s="26" t="s">
        <v>128</v>
      </c>
      <c r="B85" s="22">
        <v>28</v>
      </c>
      <c r="C85" s="16">
        <v>1.8</v>
      </c>
      <c r="D85" s="24">
        <f t="shared" si="16"/>
        <v>50.4</v>
      </c>
      <c r="E85" s="25"/>
      <c r="F85" s="23">
        <f t="shared" si="17"/>
        <v>1.8</v>
      </c>
      <c r="G85" s="16">
        <f t="shared" si="18"/>
        <v>0</v>
      </c>
      <c r="H85" s="25"/>
      <c r="I85" s="23">
        <f t="shared" si="19"/>
        <v>1.8</v>
      </c>
      <c r="J85" s="16">
        <f t="shared" si="20"/>
        <v>0</v>
      </c>
      <c r="K85" s="22">
        <f t="shared" si="21"/>
        <v>28</v>
      </c>
      <c r="L85" s="23">
        <f t="shared" si="22"/>
        <v>1.8</v>
      </c>
      <c r="M85" s="24">
        <f t="shared" si="23"/>
        <v>50.4</v>
      </c>
      <c r="N85" s="24"/>
    </row>
    <row r="86" customHeight="1" spans="1:14">
      <c r="A86" s="26" t="s">
        <v>58</v>
      </c>
      <c r="B86" s="22">
        <v>0</v>
      </c>
      <c r="C86" s="16">
        <v>2.8</v>
      </c>
      <c r="D86" s="24">
        <f t="shared" si="16"/>
        <v>0</v>
      </c>
      <c r="E86" s="25"/>
      <c r="F86" s="23">
        <f t="shared" si="17"/>
        <v>2.8</v>
      </c>
      <c r="G86" s="16">
        <f t="shared" si="18"/>
        <v>0</v>
      </c>
      <c r="H86" s="25"/>
      <c r="I86" s="23">
        <f t="shared" si="19"/>
        <v>2.8</v>
      </c>
      <c r="J86" s="16">
        <f t="shared" si="20"/>
        <v>0</v>
      </c>
      <c r="K86" s="22">
        <f t="shared" si="21"/>
        <v>0</v>
      </c>
      <c r="L86" s="23">
        <f t="shared" si="22"/>
        <v>2.8</v>
      </c>
      <c r="M86" s="24">
        <f t="shared" si="23"/>
        <v>0</v>
      </c>
      <c r="N86" s="24"/>
    </row>
    <row r="87" customHeight="1" spans="1:14">
      <c r="A87" s="26" t="s">
        <v>129</v>
      </c>
      <c r="B87" s="22">
        <v>6</v>
      </c>
      <c r="C87" s="16">
        <v>2</v>
      </c>
      <c r="D87" s="24">
        <f t="shared" si="16"/>
        <v>12</v>
      </c>
      <c r="E87" s="25">
        <v>10</v>
      </c>
      <c r="F87" s="23">
        <f t="shared" si="17"/>
        <v>2</v>
      </c>
      <c r="G87" s="16">
        <f t="shared" si="18"/>
        <v>20</v>
      </c>
      <c r="H87" s="25">
        <v>10</v>
      </c>
      <c r="I87" s="23">
        <f t="shared" si="19"/>
        <v>2</v>
      </c>
      <c r="J87" s="16">
        <f t="shared" si="20"/>
        <v>20</v>
      </c>
      <c r="K87" s="22">
        <f t="shared" si="21"/>
        <v>6</v>
      </c>
      <c r="L87" s="23">
        <f t="shared" si="22"/>
        <v>2</v>
      </c>
      <c r="M87" s="24">
        <f t="shared" si="23"/>
        <v>12</v>
      </c>
      <c r="N87" s="24"/>
    </row>
    <row r="88" customHeight="1" spans="1:14">
      <c r="A88" s="26" t="s">
        <v>130</v>
      </c>
      <c r="B88" s="22">
        <v>7</v>
      </c>
      <c r="C88" s="16">
        <v>1</v>
      </c>
      <c r="D88" s="24">
        <f t="shared" si="16"/>
        <v>7</v>
      </c>
      <c r="E88" s="25"/>
      <c r="F88" s="23">
        <f t="shared" si="17"/>
        <v>1</v>
      </c>
      <c r="G88" s="16">
        <f t="shared" si="18"/>
        <v>0</v>
      </c>
      <c r="H88" s="25"/>
      <c r="I88" s="23">
        <f t="shared" si="19"/>
        <v>1</v>
      </c>
      <c r="J88" s="16">
        <f t="shared" si="20"/>
        <v>0</v>
      </c>
      <c r="K88" s="22">
        <f t="shared" si="21"/>
        <v>7</v>
      </c>
      <c r="L88" s="23">
        <f t="shared" si="22"/>
        <v>1</v>
      </c>
      <c r="M88" s="24">
        <f t="shared" si="23"/>
        <v>7</v>
      </c>
      <c r="N88" s="24"/>
    </row>
    <row r="89" customHeight="1" spans="1:14">
      <c r="A89" s="26" t="s">
        <v>131</v>
      </c>
      <c r="B89" s="22">
        <v>4</v>
      </c>
      <c r="C89" s="16">
        <v>3.8</v>
      </c>
      <c r="D89" s="24">
        <f t="shared" si="16"/>
        <v>15.2</v>
      </c>
      <c r="E89" s="25"/>
      <c r="F89" s="23">
        <f t="shared" si="17"/>
        <v>3.8</v>
      </c>
      <c r="G89" s="16">
        <f t="shared" si="18"/>
        <v>0</v>
      </c>
      <c r="H89" s="25">
        <v>1</v>
      </c>
      <c r="I89" s="23">
        <f t="shared" si="19"/>
        <v>3.8</v>
      </c>
      <c r="J89" s="16">
        <f t="shared" si="20"/>
        <v>3.8</v>
      </c>
      <c r="K89" s="22">
        <f t="shared" si="21"/>
        <v>3</v>
      </c>
      <c r="L89" s="23">
        <f t="shared" si="22"/>
        <v>3.8</v>
      </c>
      <c r="M89" s="24">
        <f t="shared" si="23"/>
        <v>11.4</v>
      </c>
      <c r="N89" s="24"/>
    </row>
    <row r="90" customHeight="1" spans="1:14">
      <c r="A90" s="26" t="s">
        <v>132</v>
      </c>
      <c r="B90" s="22">
        <v>2</v>
      </c>
      <c r="C90" s="16">
        <v>1</v>
      </c>
      <c r="D90" s="24">
        <f t="shared" si="16"/>
        <v>2</v>
      </c>
      <c r="E90" s="25"/>
      <c r="F90" s="23">
        <f t="shared" si="17"/>
        <v>1</v>
      </c>
      <c r="G90" s="16">
        <f t="shared" si="18"/>
        <v>0</v>
      </c>
      <c r="H90" s="25"/>
      <c r="I90" s="23">
        <f t="shared" si="19"/>
        <v>1</v>
      </c>
      <c r="J90" s="16">
        <f t="shared" si="20"/>
        <v>0</v>
      </c>
      <c r="K90" s="22">
        <f t="shared" si="21"/>
        <v>2</v>
      </c>
      <c r="L90" s="23">
        <f t="shared" si="22"/>
        <v>1</v>
      </c>
      <c r="M90" s="24">
        <f t="shared" si="23"/>
        <v>2</v>
      </c>
      <c r="N90" s="24"/>
    </row>
    <row r="91" customHeight="1" spans="1:14">
      <c r="A91" s="26" t="s">
        <v>133</v>
      </c>
      <c r="B91" s="22">
        <v>6</v>
      </c>
      <c r="C91" s="16">
        <v>45</v>
      </c>
      <c r="D91" s="24">
        <f t="shared" si="16"/>
        <v>270</v>
      </c>
      <c r="E91" s="25"/>
      <c r="F91" s="23">
        <f t="shared" si="17"/>
        <v>45</v>
      </c>
      <c r="G91" s="16">
        <f t="shared" si="18"/>
        <v>0</v>
      </c>
      <c r="H91" s="25"/>
      <c r="I91" s="23">
        <f t="shared" si="19"/>
        <v>45</v>
      </c>
      <c r="J91" s="16">
        <f t="shared" si="20"/>
        <v>0</v>
      </c>
      <c r="K91" s="22">
        <f t="shared" si="21"/>
        <v>6</v>
      </c>
      <c r="L91" s="23">
        <f t="shared" si="22"/>
        <v>45</v>
      </c>
      <c r="M91" s="24">
        <f t="shared" si="23"/>
        <v>270</v>
      </c>
      <c r="N91" s="24"/>
    </row>
    <row r="92" customHeight="1" spans="1:14">
      <c r="A92" s="26" t="s">
        <v>134</v>
      </c>
      <c r="B92" s="22">
        <v>0</v>
      </c>
      <c r="C92" s="16">
        <v>4</v>
      </c>
      <c r="D92" s="24">
        <f t="shared" si="16"/>
        <v>0</v>
      </c>
      <c r="E92" s="25"/>
      <c r="F92" s="23">
        <f t="shared" si="17"/>
        <v>4</v>
      </c>
      <c r="G92" s="16">
        <f t="shared" si="18"/>
        <v>0</v>
      </c>
      <c r="H92" s="25"/>
      <c r="I92" s="23">
        <f t="shared" si="19"/>
        <v>4</v>
      </c>
      <c r="J92" s="16">
        <f t="shared" si="20"/>
        <v>0</v>
      </c>
      <c r="K92" s="22">
        <f t="shared" si="21"/>
        <v>0</v>
      </c>
      <c r="L92" s="23">
        <f t="shared" si="22"/>
        <v>4</v>
      </c>
      <c r="M92" s="24">
        <f t="shared" si="23"/>
        <v>0</v>
      </c>
      <c r="N92" s="24"/>
    </row>
    <row r="93" customHeight="1" spans="1:14">
      <c r="A93" s="26" t="s">
        <v>135</v>
      </c>
      <c r="B93" s="22">
        <v>0</v>
      </c>
      <c r="C93" s="16">
        <v>225</v>
      </c>
      <c r="D93" s="24">
        <f t="shared" si="16"/>
        <v>0</v>
      </c>
      <c r="E93" s="25"/>
      <c r="F93" s="23">
        <f t="shared" si="17"/>
        <v>225</v>
      </c>
      <c r="G93" s="16">
        <f t="shared" si="18"/>
        <v>0</v>
      </c>
      <c r="H93" s="25"/>
      <c r="I93" s="23">
        <f t="shared" si="19"/>
        <v>225</v>
      </c>
      <c r="J93" s="16">
        <f t="shared" si="20"/>
        <v>0</v>
      </c>
      <c r="K93" s="22">
        <f t="shared" si="21"/>
        <v>0</v>
      </c>
      <c r="L93" s="23">
        <f t="shared" si="22"/>
        <v>225</v>
      </c>
      <c r="M93" s="24">
        <f t="shared" si="23"/>
        <v>0</v>
      </c>
      <c r="N93" s="24"/>
    </row>
    <row r="94" customHeight="1" spans="1:14">
      <c r="A94" s="26" t="s">
        <v>136</v>
      </c>
      <c r="B94" s="22">
        <v>0</v>
      </c>
      <c r="C94" s="39">
        <v>5</v>
      </c>
      <c r="D94" s="24">
        <f t="shared" si="16"/>
        <v>0</v>
      </c>
      <c r="E94" s="25"/>
      <c r="F94" s="40">
        <f t="shared" si="17"/>
        <v>5</v>
      </c>
      <c r="G94" s="39">
        <f t="shared" si="18"/>
        <v>0</v>
      </c>
      <c r="H94" s="25"/>
      <c r="I94" s="40">
        <f t="shared" si="19"/>
        <v>5</v>
      </c>
      <c r="J94" s="39">
        <f t="shared" si="20"/>
        <v>0</v>
      </c>
      <c r="K94" s="22">
        <f t="shared" si="21"/>
        <v>0</v>
      </c>
      <c r="L94" s="23">
        <f t="shared" si="22"/>
        <v>5</v>
      </c>
      <c r="M94" s="24">
        <f t="shared" si="23"/>
        <v>0</v>
      </c>
      <c r="N94" s="24"/>
    </row>
    <row r="95" customHeight="1" spans="1:14">
      <c r="A95" s="26" t="s">
        <v>137</v>
      </c>
      <c r="B95" s="22">
        <v>0</v>
      </c>
      <c r="C95" s="16">
        <v>75</v>
      </c>
      <c r="D95" s="24">
        <f t="shared" si="16"/>
        <v>0</v>
      </c>
      <c r="E95" s="25"/>
      <c r="F95" s="23">
        <f t="shared" si="17"/>
        <v>75</v>
      </c>
      <c r="G95" s="16">
        <f t="shared" si="18"/>
        <v>0</v>
      </c>
      <c r="H95" s="25"/>
      <c r="I95" s="23">
        <f t="shared" si="19"/>
        <v>75</v>
      </c>
      <c r="J95" s="16">
        <f t="shared" si="20"/>
        <v>0</v>
      </c>
      <c r="K95" s="22">
        <f t="shared" si="21"/>
        <v>0</v>
      </c>
      <c r="L95" s="23">
        <f t="shared" si="22"/>
        <v>75</v>
      </c>
      <c r="M95" s="24">
        <f t="shared" si="23"/>
        <v>0</v>
      </c>
      <c r="N95" s="24"/>
    </row>
    <row r="96" customHeight="1" spans="1:14">
      <c r="A96" s="41" t="s">
        <v>138</v>
      </c>
      <c r="B96" s="22">
        <v>0</v>
      </c>
      <c r="C96" s="16">
        <v>800</v>
      </c>
      <c r="D96" s="24">
        <f t="shared" si="16"/>
        <v>0</v>
      </c>
      <c r="E96" s="25"/>
      <c r="F96" s="23">
        <f t="shared" si="17"/>
        <v>800</v>
      </c>
      <c r="G96" s="16">
        <f t="shared" si="18"/>
        <v>0</v>
      </c>
      <c r="H96" s="25"/>
      <c r="I96" s="23">
        <f t="shared" si="19"/>
        <v>800</v>
      </c>
      <c r="J96" s="16">
        <f t="shared" si="20"/>
        <v>0</v>
      </c>
      <c r="K96" s="22">
        <f t="shared" si="21"/>
        <v>0</v>
      </c>
      <c r="L96" s="23">
        <f t="shared" si="22"/>
        <v>800</v>
      </c>
      <c r="M96" s="24">
        <f t="shared" si="23"/>
        <v>0</v>
      </c>
      <c r="N96" s="24"/>
    </row>
    <row r="97" customHeight="1" spans="1:14">
      <c r="A97" s="41" t="s">
        <v>139</v>
      </c>
      <c r="B97" s="22">
        <v>0</v>
      </c>
      <c r="C97" s="16">
        <v>900</v>
      </c>
      <c r="D97" s="24">
        <f t="shared" si="16"/>
        <v>0</v>
      </c>
      <c r="E97" s="25"/>
      <c r="F97" s="23">
        <f t="shared" si="17"/>
        <v>900</v>
      </c>
      <c r="G97" s="16">
        <f t="shared" si="18"/>
        <v>0</v>
      </c>
      <c r="H97" s="25"/>
      <c r="I97" s="23">
        <f t="shared" si="19"/>
        <v>900</v>
      </c>
      <c r="J97" s="16">
        <f t="shared" si="20"/>
        <v>0</v>
      </c>
      <c r="K97" s="22">
        <f t="shared" si="21"/>
        <v>0</v>
      </c>
      <c r="L97" s="23">
        <f t="shared" si="22"/>
        <v>900</v>
      </c>
      <c r="M97" s="24">
        <f t="shared" si="23"/>
        <v>0</v>
      </c>
      <c r="N97" s="24"/>
    </row>
    <row r="98" customHeight="1" spans="1:14">
      <c r="A98" s="26" t="s">
        <v>140</v>
      </c>
      <c r="B98" s="22">
        <v>15</v>
      </c>
      <c r="C98" s="16">
        <v>5.8</v>
      </c>
      <c r="D98" s="24">
        <f t="shared" si="16"/>
        <v>87</v>
      </c>
      <c r="E98" s="25"/>
      <c r="F98" s="23">
        <f t="shared" si="17"/>
        <v>5.8</v>
      </c>
      <c r="G98" s="16">
        <f t="shared" si="18"/>
        <v>0</v>
      </c>
      <c r="H98" s="25"/>
      <c r="I98" s="23">
        <f t="shared" si="19"/>
        <v>5.8</v>
      </c>
      <c r="J98" s="16">
        <f t="shared" si="20"/>
        <v>0</v>
      </c>
      <c r="K98" s="22">
        <f t="shared" si="21"/>
        <v>15</v>
      </c>
      <c r="L98" s="23">
        <f t="shared" si="22"/>
        <v>5.8</v>
      </c>
      <c r="M98" s="24">
        <f t="shared" si="23"/>
        <v>87</v>
      </c>
      <c r="N98" s="24"/>
    </row>
    <row r="99" s="1" customFormat="1" customHeight="1" spans="1:16">
      <c r="A99" s="42" t="s">
        <v>141</v>
      </c>
      <c r="B99" s="22">
        <v>2</v>
      </c>
      <c r="C99" s="15">
        <v>2.18</v>
      </c>
      <c r="D99" s="24">
        <f t="shared" si="16"/>
        <v>4.36</v>
      </c>
      <c r="E99" s="25"/>
      <c r="F99" s="23">
        <f t="shared" si="17"/>
        <v>2.18</v>
      </c>
      <c r="G99" s="16">
        <f t="shared" si="18"/>
        <v>0</v>
      </c>
      <c r="H99" s="25"/>
      <c r="I99" s="23">
        <f t="shared" si="19"/>
        <v>2.18</v>
      </c>
      <c r="J99" s="16">
        <f t="shared" si="20"/>
        <v>0</v>
      </c>
      <c r="K99" s="22">
        <f t="shared" si="21"/>
        <v>2</v>
      </c>
      <c r="L99" s="23">
        <f t="shared" si="22"/>
        <v>2.18</v>
      </c>
      <c r="M99" s="24">
        <f t="shared" si="23"/>
        <v>4.36</v>
      </c>
      <c r="N99" s="24"/>
      <c r="P99" s="1" t="s">
        <v>51</v>
      </c>
    </row>
    <row r="100" s="1" customFormat="1" customHeight="1" spans="1:14">
      <c r="A100" s="26" t="s">
        <v>142</v>
      </c>
      <c r="B100" s="22">
        <v>0</v>
      </c>
      <c r="C100" s="16">
        <v>13</v>
      </c>
      <c r="D100" s="24">
        <f t="shared" ref="D100:D134" si="24">B100*C100</f>
        <v>0</v>
      </c>
      <c r="E100" s="25"/>
      <c r="F100" s="23">
        <f t="shared" ref="F100:F134" si="25">C100</f>
        <v>13</v>
      </c>
      <c r="G100" s="16">
        <f t="shared" ref="G100:G134" si="26">E100*F100</f>
        <v>0</v>
      </c>
      <c r="H100" s="43"/>
      <c r="I100" s="23">
        <f t="shared" ref="I100:I134" si="27">C100</f>
        <v>13</v>
      </c>
      <c r="J100" s="16">
        <f t="shared" ref="J100:J134" si="28">H100*I100</f>
        <v>0</v>
      </c>
      <c r="K100" s="22">
        <f t="shared" ref="K100:K134" si="29">B100+E100-H100</f>
        <v>0</v>
      </c>
      <c r="L100" s="23">
        <f t="shared" ref="L100:L134" si="30">C100</f>
        <v>13</v>
      </c>
      <c r="M100" s="24">
        <f t="shared" ref="M100:M134" si="31">K100*L100</f>
        <v>0</v>
      </c>
      <c r="N100" s="24"/>
    </row>
    <row r="101" s="1" customFormat="1" customHeight="1" spans="1:14">
      <c r="A101" s="26" t="s">
        <v>143</v>
      </c>
      <c r="B101" s="22">
        <v>3</v>
      </c>
      <c r="C101" s="16">
        <v>3.5</v>
      </c>
      <c r="D101" s="24">
        <f t="shared" si="24"/>
        <v>10.5</v>
      </c>
      <c r="E101" s="25"/>
      <c r="F101" s="23">
        <f t="shared" si="25"/>
        <v>3.5</v>
      </c>
      <c r="G101" s="16">
        <f t="shared" si="26"/>
        <v>0</v>
      </c>
      <c r="H101" s="25"/>
      <c r="I101" s="23">
        <f t="shared" si="27"/>
        <v>3.5</v>
      </c>
      <c r="J101" s="16">
        <f t="shared" si="28"/>
        <v>0</v>
      </c>
      <c r="K101" s="22">
        <f t="shared" si="29"/>
        <v>3</v>
      </c>
      <c r="L101" s="23">
        <f t="shared" si="30"/>
        <v>3.5</v>
      </c>
      <c r="M101" s="24">
        <f t="shared" si="31"/>
        <v>10.5</v>
      </c>
      <c r="N101" s="24"/>
    </row>
    <row r="102" s="1" customFormat="1" customHeight="1" spans="1:14">
      <c r="A102" s="26" t="s">
        <v>144</v>
      </c>
      <c r="B102" s="22">
        <v>0</v>
      </c>
      <c r="C102" s="16">
        <v>39</v>
      </c>
      <c r="D102" s="24">
        <f t="shared" si="24"/>
        <v>0</v>
      </c>
      <c r="E102" s="25"/>
      <c r="F102" s="23">
        <f t="shared" si="25"/>
        <v>39</v>
      </c>
      <c r="G102" s="16">
        <f t="shared" si="26"/>
        <v>0</v>
      </c>
      <c r="H102" s="25"/>
      <c r="I102" s="23">
        <f t="shared" si="27"/>
        <v>39</v>
      </c>
      <c r="J102" s="16">
        <f t="shared" si="28"/>
        <v>0</v>
      </c>
      <c r="K102" s="22">
        <f t="shared" si="29"/>
        <v>0</v>
      </c>
      <c r="L102" s="23">
        <f t="shared" si="30"/>
        <v>39</v>
      </c>
      <c r="M102" s="24">
        <f t="shared" si="31"/>
        <v>0</v>
      </c>
      <c r="N102" s="24"/>
    </row>
    <row r="103" s="1" customFormat="1" customHeight="1" spans="1:13">
      <c r="A103" s="26" t="s">
        <v>145</v>
      </c>
      <c r="B103" s="22">
        <v>0</v>
      </c>
      <c r="C103" s="16">
        <v>23</v>
      </c>
      <c r="D103" s="24">
        <f t="shared" si="24"/>
        <v>0</v>
      </c>
      <c r="E103" s="25"/>
      <c r="F103" s="23">
        <f t="shared" si="25"/>
        <v>23</v>
      </c>
      <c r="G103" s="16">
        <f t="shared" si="26"/>
        <v>0</v>
      </c>
      <c r="H103" s="25"/>
      <c r="I103" s="23">
        <f t="shared" si="27"/>
        <v>23</v>
      </c>
      <c r="J103" s="16">
        <f t="shared" si="28"/>
        <v>0</v>
      </c>
      <c r="K103" s="22">
        <f t="shared" si="29"/>
        <v>0</v>
      </c>
      <c r="L103" s="23">
        <f t="shared" si="30"/>
        <v>23</v>
      </c>
      <c r="M103" s="24">
        <f t="shared" si="31"/>
        <v>0</v>
      </c>
    </row>
    <row r="104" s="1" customFormat="1" customHeight="1" spans="1:14">
      <c r="A104" s="41" t="s">
        <v>146</v>
      </c>
      <c r="B104" s="22">
        <v>0</v>
      </c>
      <c r="C104" s="16">
        <v>349.5</v>
      </c>
      <c r="D104" s="24">
        <f t="shared" si="24"/>
        <v>0</v>
      </c>
      <c r="E104" s="25"/>
      <c r="F104" s="23">
        <f t="shared" si="25"/>
        <v>349.5</v>
      </c>
      <c r="G104" s="16">
        <f t="shared" si="26"/>
        <v>0</v>
      </c>
      <c r="H104" s="25"/>
      <c r="I104" s="23">
        <f t="shared" si="27"/>
        <v>349.5</v>
      </c>
      <c r="J104" s="16">
        <f t="shared" si="28"/>
        <v>0</v>
      </c>
      <c r="K104" s="22">
        <f t="shared" si="29"/>
        <v>0</v>
      </c>
      <c r="L104" s="23">
        <f t="shared" si="30"/>
        <v>349.5</v>
      </c>
      <c r="M104" s="24">
        <f t="shared" si="31"/>
        <v>0</v>
      </c>
      <c r="N104" s="24"/>
    </row>
    <row r="105" s="1" customFormat="1" customHeight="1" spans="1:14">
      <c r="A105" s="41" t="s">
        <v>147</v>
      </c>
      <c r="B105" s="22">
        <v>0</v>
      </c>
      <c r="C105" s="16">
        <v>1040</v>
      </c>
      <c r="D105" s="24">
        <f t="shared" si="24"/>
        <v>0</v>
      </c>
      <c r="E105" s="25"/>
      <c r="F105" s="23">
        <f t="shared" si="25"/>
        <v>1040</v>
      </c>
      <c r="G105" s="16">
        <f t="shared" si="26"/>
        <v>0</v>
      </c>
      <c r="H105" s="25"/>
      <c r="I105" s="23">
        <f t="shared" si="27"/>
        <v>1040</v>
      </c>
      <c r="J105" s="16">
        <f t="shared" si="28"/>
        <v>0</v>
      </c>
      <c r="K105" s="22">
        <f t="shared" si="29"/>
        <v>0</v>
      </c>
      <c r="L105" s="23">
        <f t="shared" si="30"/>
        <v>1040</v>
      </c>
      <c r="M105" s="24">
        <f t="shared" si="31"/>
        <v>0</v>
      </c>
      <c r="N105" s="6"/>
    </row>
    <row r="106" customHeight="1" spans="1:13">
      <c r="A106" s="41" t="s">
        <v>148</v>
      </c>
      <c r="B106" s="22">
        <v>0</v>
      </c>
      <c r="C106" s="16">
        <v>170</v>
      </c>
      <c r="D106" s="24">
        <f t="shared" si="24"/>
        <v>0</v>
      </c>
      <c r="E106" s="25"/>
      <c r="F106" s="23">
        <f t="shared" si="25"/>
        <v>170</v>
      </c>
      <c r="G106" s="16">
        <f t="shared" si="26"/>
        <v>0</v>
      </c>
      <c r="H106" s="25"/>
      <c r="I106" s="23">
        <f t="shared" si="27"/>
        <v>170</v>
      </c>
      <c r="J106" s="16">
        <f t="shared" si="28"/>
        <v>0</v>
      </c>
      <c r="K106" s="22">
        <f t="shared" si="29"/>
        <v>0</v>
      </c>
      <c r="L106" s="23">
        <f t="shared" si="30"/>
        <v>170</v>
      </c>
      <c r="M106" s="24">
        <f t="shared" si="31"/>
        <v>0</v>
      </c>
    </row>
    <row r="107" s="2" customFormat="1" customHeight="1" spans="1:13">
      <c r="A107" s="44" t="s">
        <v>149</v>
      </c>
      <c r="B107" s="45">
        <v>0</v>
      </c>
      <c r="C107" s="39">
        <v>80</v>
      </c>
      <c r="D107" s="37">
        <f t="shared" si="24"/>
        <v>0</v>
      </c>
      <c r="E107" s="43"/>
      <c r="F107" s="40">
        <f t="shared" si="25"/>
        <v>80</v>
      </c>
      <c r="G107" s="39">
        <f t="shared" si="26"/>
        <v>0</v>
      </c>
      <c r="H107" s="43"/>
      <c r="I107" s="40">
        <f t="shared" si="27"/>
        <v>80</v>
      </c>
      <c r="J107" s="39">
        <f t="shared" si="28"/>
        <v>0</v>
      </c>
      <c r="K107" s="45">
        <f t="shared" si="29"/>
        <v>0</v>
      </c>
      <c r="L107" s="40">
        <f t="shared" si="30"/>
        <v>80</v>
      </c>
      <c r="M107" s="37">
        <f t="shared" si="31"/>
        <v>0</v>
      </c>
    </row>
    <row r="108" customHeight="1" spans="1:13">
      <c r="A108" s="26" t="s">
        <v>150</v>
      </c>
      <c r="B108" s="22">
        <v>0</v>
      </c>
      <c r="C108" s="46">
        <v>7416</v>
      </c>
      <c r="D108" s="24">
        <f t="shared" si="24"/>
        <v>0</v>
      </c>
      <c r="E108" s="25"/>
      <c r="F108" s="40">
        <f t="shared" si="25"/>
        <v>7416</v>
      </c>
      <c r="G108" s="39">
        <f t="shared" si="26"/>
        <v>0</v>
      </c>
      <c r="H108" s="25"/>
      <c r="I108" s="40">
        <f t="shared" si="27"/>
        <v>7416</v>
      </c>
      <c r="J108" s="39">
        <f t="shared" si="28"/>
        <v>0</v>
      </c>
      <c r="K108" s="22">
        <f t="shared" si="29"/>
        <v>0</v>
      </c>
      <c r="L108" s="23">
        <f t="shared" si="30"/>
        <v>7416</v>
      </c>
      <c r="M108" s="24">
        <f t="shared" si="31"/>
        <v>0</v>
      </c>
    </row>
    <row r="109" customHeight="1" spans="1:13">
      <c r="A109" s="26" t="s">
        <v>151</v>
      </c>
      <c r="B109" s="22">
        <v>0</v>
      </c>
      <c r="C109" s="16">
        <v>650</v>
      </c>
      <c r="D109" s="24">
        <f t="shared" si="24"/>
        <v>0</v>
      </c>
      <c r="E109" s="25"/>
      <c r="F109" s="23">
        <f t="shared" si="25"/>
        <v>650</v>
      </c>
      <c r="G109" s="46">
        <f t="shared" si="26"/>
        <v>0</v>
      </c>
      <c r="H109" s="25"/>
      <c r="I109" s="23">
        <f t="shared" si="27"/>
        <v>650</v>
      </c>
      <c r="J109" s="46">
        <f t="shared" si="28"/>
        <v>0</v>
      </c>
      <c r="K109" s="22">
        <f t="shared" si="29"/>
        <v>0</v>
      </c>
      <c r="L109" s="23">
        <f t="shared" si="30"/>
        <v>650</v>
      </c>
      <c r="M109" s="24">
        <f t="shared" si="31"/>
        <v>0</v>
      </c>
    </row>
    <row r="110" s="1" customFormat="1" customHeight="1" spans="1:14">
      <c r="A110" s="26" t="s">
        <v>152</v>
      </c>
      <c r="B110" s="22">
        <v>0</v>
      </c>
      <c r="C110" s="16">
        <v>74.39</v>
      </c>
      <c r="D110" s="24">
        <f t="shared" si="24"/>
        <v>0</v>
      </c>
      <c r="E110" s="25"/>
      <c r="F110" s="40">
        <f t="shared" si="25"/>
        <v>74.39</v>
      </c>
      <c r="G110" s="39">
        <f t="shared" si="26"/>
        <v>0</v>
      </c>
      <c r="H110" s="25"/>
      <c r="I110" s="40">
        <f t="shared" si="27"/>
        <v>74.39</v>
      </c>
      <c r="J110" s="39">
        <f t="shared" si="28"/>
        <v>0</v>
      </c>
      <c r="K110" s="22">
        <f t="shared" si="29"/>
        <v>0</v>
      </c>
      <c r="L110" s="40">
        <f t="shared" si="30"/>
        <v>74.39</v>
      </c>
      <c r="M110" s="24">
        <f t="shared" si="31"/>
        <v>0</v>
      </c>
      <c r="N110" s="6"/>
    </row>
    <row r="111" s="1" customFormat="1" customHeight="1" spans="1:14">
      <c r="A111" s="44" t="s">
        <v>153</v>
      </c>
      <c r="B111" s="22">
        <v>0</v>
      </c>
      <c r="C111" s="39">
        <v>2100</v>
      </c>
      <c r="D111" s="24">
        <f t="shared" si="24"/>
        <v>0</v>
      </c>
      <c r="E111" s="25"/>
      <c r="F111" s="23">
        <f t="shared" si="25"/>
        <v>2100</v>
      </c>
      <c r="G111" s="39">
        <f t="shared" si="26"/>
        <v>0</v>
      </c>
      <c r="H111" s="25"/>
      <c r="I111" s="23">
        <f t="shared" si="27"/>
        <v>2100</v>
      </c>
      <c r="J111" s="39">
        <f t="shared" si="28"/>
        <v>0</v>
      </c>
      <c r="K111" s="22">
        <f t="shared" si="29"/>
        <v>0</v>
      </c>
      <c r="L111" s="23">
        <f t="shared" si="30"/>
        <v>2100</v>
      </c>
      <c r="M111" s="24">
        <f t="shared" si="31"/>
        <v>0</v>
      </c>
      <c r="N111" s="6"/>
    </row>
    <row r="112" s="1" customFormat="1" customHeight="1" spans="1:14">
      <c r="A112" s="26" t="s">
        <v>154</v>
      </c>
      <c r="B112" s="22">
        <v>0</v>
      </c>
      <c r="C112" s="16">
        <v>320</v>
      </c>
      <c r="D112" s="24">
        <f t="shared" si="24"/>
        <v>0</v>
      </c>
      <c r="E112" s="25"/>
      <c r="F112" s="23">
        <f t="shared" si="25"/>
        <v>320</v>
      </c>
      <c r="G112" s="16">
        <f t="shared" si="26"/>
        <v>0</v>
      </c>
      <c r="H112" s="25"/>
      <c r="I112" s="23">
        <f t="shared" si="27"/>
        <v>320</v>
      </c>
      <c r="J112" s="16">
        <f t="shared" si="28"/>
        <v>0</v>
      </c>
      <c r="K112" s="22">
        <f t="shared" si="29"/>
        <v>0</v>
      </c>
      <c r="L112" s="23">
        <f t="shared" si="30"/>
        <v>320</v>
      </c>
      <c r="M112" s="24">
        <f t="shared" si="31"/>
        <v>0</v>
      </c>
      <c r="N112" s="6"/>
    </row>
    <row r="113" s="1" customFormat="1" customHeight="1" spans="1:14">
      <c r="A113" s="26" t="s">
        <v>155</v>
      </c>
      <c r="B113" s="22">
        <v>0</v>
      </c>
      <c r="C113" s="46">
        <v>425</v>
      </c>
      <c r="D113" s="24">
        <f t="shared" si="24"/>
        <v>0</v>
      </c>
      <c r="E113" s="25"/>
      <c r="F113" s="40">
        <f t="shared" si="25"/>
        <v>425</v>
      </c>
      <c r="G113" s="39">
        <f t="shared" si="26"/>
        <v>0</v>
      </c>
      <c r="H113" s="25"/>
      <c r="I113" s="40">
        <f t="shared" si="27"/>
        <v>425</v>
      </c>
      <c r="J113" s="39">
        <f t="shared" si="28"/>
        <v>0</v>
      </c>
      <c r="K113" s="22">
        <f t="shared" si="29"/>
        <v>0</v>
      </c>
      <c r="L113" s="23">
        <f t="shared" si="30"/>
        <v>425</v>
      </c>
      <c r="M113" s="24">
        <f t="shared" si="31"/>
        <v>0</v>
      </c>
      <c r="N113" s="6"/>
    </row>
    <row r="114" s="1" customFormat="1" customHeight="1" spans="1:14">
      <c r="A114" s="47" t="s">
        <v>156</v>
      </c>
      <c r="B114" s="22">
        <v>0</v>
      </c>
      <c r="C114" s="16">
        <v>385</v>
      </c>
      <c r="D114" s="24">
        <f t="shared" si="24"/>
        <v>0</v>
      </c>
      <c r="E114" s="25"/>
      <c r="F114" s="23">
        <f t="shared" si="25"/>
        <v>385</v>
      </c>
      <c r="G114" s="16">
        <f t="shared" si="26"/>
        <v>0</v>
      </c>
      <c r="H114" s="43"/>
      <c r="I114" s="23">
        <f t="shared" si="27"/>
        <v>385</v>
      </c>
      <c r="J114" s="16">
        <f t="shared" si="28"/>
        <v>0</v>
      </c>
      <c r="K114" s="22">
        <f t="shared" si="29"/>
        <v>0</v>
      </c>
      <c r="L114" s="23">
        <f t="shared" si="30"/>
        <v>385</v>
      </c>
      <c r="M114" s="24">
        <f t="shared" si="31"/>
        <v>0</v>
      </c>
      <c r="N114" s="6"/>
    </row>
    <row r="115" s="1" customFormat="1" customHeight="1" spans="1:14">
      <c r="A115" s="26" t="s">
        <v>157</v>
      </c>
      <c r="B115" s="22">
        <v>33</v>
      </c>
      <c r="C115" s="16">
        <v>8</v>
      </c>
      <c r="D115" s="24">
        <f t="shared" si="24"/>
        <v>264</v>
      </c>
      <c r="E115" s="25"/>
      <c r="F115" s="23">
        <f t="shared" si="25"/>
        <v>8</v>
      </c>
      <c r="G115" s="16">
        <f t="shared" si="26"/>
        <v>0</v>
      </c>
      <c r="H115" s="25"/>
      <c r="I115" s="23">
        <f t="shared" si="27"/>
        <v>8</v>
      </c>
      <c r="J115" s="16">
        <f t="shared" si="28"/>
        <v>0</v>
      </c>
      <c r="K115" s="22">
        <f t="shared" si="29"/>
        <v>33</v>
      </c>
      <c r="L115" s="23">
        <f t="shared" si="30"/>
        <v>8</v>
      </c>
      <c r="M115" s="24">
        <f t="shared" si="31"/>
        <v>264</v>
      </c>
      <c r="N115" s="6"/>
    </row>
    <row r="116" s="1" customFormat="1" customHeight="1" spans="1:14">
      <c r="A116" s="44" t="s">
        <v>158</v>
      </c>
      <c r="B116" s="22">
        <v>0</v>
      </c>
      <c r="C116" s="39">
        <v>262</v>
      </c>
      <c r="D116" s="24">
        <f t="shared" si="24"/>
        <v>0</v>
      </c>
      <c r="E116" s="25"/>
      <c r="F116" s="40">
        <f t="shared" si="25"/>
        <v>262</v>
      </c>
      <c r="G116" s="39">
        <f t="shared" si="26"/>
        <v>0</v>
      </c>
      <c r="H116" s="25"/>
      <c r="I116" s="40">
        <f t="shared" si="27"/>
        <v>262</v>
      </c>
      <c r="J116" s="39">
        <f t="shared" si="28"/>
        <v>0</v>
      </c>
      <c r="K116" s="22">
        <f t="shared" si="29"/>
        <v>0</v>
      </c>
      <c r="L116" s="23">
        <f t="shared" si="30"/>
        <v>262</v>
      </c>
      <c r="M116" s="37">
        <f t="shared" si="31"/>
        <v>0</v>
      </c>
      <c r="N116" s="6"/>
    </row>
    <row r="117" s="1" customFormat="1" customHeight="1" spans="1:14">
      <c r="A117" s="41" t="s">
        <v>159</v>
      </c>
      <c r="B117" s="22">
        <v>0</v>
      </c>
      <c r="C117" s="39">
        <v>18445.5</v>
      </c>
      <c r="D117" s="24">
        <f t="shared" si="24"/>
        <v>0</v>
      </c>
      <c r="E117" s="25"/>
      <c r="F117" s="40">
        <f t="shared" si="25"/>
        <v>18445.5</v>
      </c>
      <c r="G117" s="39">
        <f t="shared" si="26"/>
        <v>0</v>
      </c>
      <c r="H117" s="25"/>
      <c r="I117" s="40">
        <f t="shared" si="27"/>
        <v>18445.5</v>
      </c>
      <c r="J117" s="39">
        <f t="shared" si="28"/>
        <v>0</v>
      </c>
      <c r="K117" s="22">
        <f t="shared" si="29"/>
        <v>0</v>
      </c>
      <c r="L117" s="23">
        <f t="shared" si="30"/>
        <v>18445.5</v>
      </c>
      <c r="M117" s="24">
        <f t="shared" si="31"/>
        <v>0</v>
      </c>
      <c r="N117" s="6"/>
    </row>
    <row r="118" s="1" customFormat="1" customHeight="1" spans="1:14">
      <c r="A118" s="44" t="s">
        <v>160</v>
      </c>
      <c r="B118" s="22">
        <v>0</v>
      </c>
      <c r="C118" s="46">
        <v>1233.1</v>
      </c>
      <c r="D118" s="24">
        <f t="shared" si="24"/>
        <v>0</v>
      </c>
      <c r="E118" s="25"/>
      <c r="F118" s="48">
        <f t="shared" si="25"/>
        <v>1233.1</v>
      </c>
      <c r="G118" s="46">
        <f t="shared" si="26"/>
        <v>0</v>
      </c>
      <c r="H118" s="25"/>
      <c r="I118" s="48">
        <f t="shared" si="27"/>
        <v>1233.1</v>
      </c>
      <c r="J118" s="46">
        <f t="shared" si="28"/>
        <v>0</v>
      </c>
      <c r="K118" s="22">
        <f t="shared" si="29"/>
        <v>0</v>
      </c>
      <c r="L118" s="23">
        <f t="shared" si="30"/>
        <v>1233.1</v>
      </c>
      <c r="M118" s="24">
        <f t="shared" si="31"/>
        <v>0</v>
      </c>
      <c r="N118" s="6"/>
    </row>
    <row r="119" s="1" customFormat="1" customHeight="1" spans="1:14">
      <c r="A119" s="44" t="s">
        <v>150</v>
      </c>
      <c r="B119" s="22">
        <v>0</v>
      </c>
      <c r="C119" s="39">
        <v>2067</v>
      </c>
      <c r="D119" s="24">
        <f t="shared" si="24"/>
        <v>0</v>
      </c>
      <c r="E119" s="25"/>
      <c r="F119" s="40">
        <f t="shared" si="25"/>
        <v>2067</v>
      </c>
      <c r="G119" s="39">
        <f t="shared" si="26"/>
        <v>0</v>
      </c>
      <c r="H119" s="43"/>
      <c r="I119" s="40">
        <f t="shared" si="27"/>
        <v>2067</v>
      </c>
      <c r="J119" s="39">
        <f t="shared" si="28"/>
        <v>0</v>
      </c>
      <c r="K119" s="22">
        <f t="shared" si="29"/>
        <v>0</v>
      </c>
      <c r="L119" s="23">
        <f t="shared" si="30"/>
        <v>2067</v>
      </c>
      <c r="M119" s="24">
        <f t="shared" si="31"/>
        <v>0</v>
      </c>
      <c r="N119" s="6"/>
    </row>
    <row r="120" customHeight="1" spans="1:13">
      <c r="A120" s="44" t="s">
        <v>161</v>
      </c>
      <c r="B120" s="22">
        <v>0</v>
      </c>
      <c r="C120" s="49">
        <v>3</v>
      </c>
      <c r="D120" s="24">
        <f t="shared" si="24"/>
        <v>0</v>
      </c>
      <c r="E120" s="25"/>
      <c r="F120" s="48">
        <f t="shared" si="25"/>
        <v>3</v>
      </c>
      <c r="G120" s="46">
        <f t="shared" si="26"/>
        <v>0</v>
      </c>
      <c r="H120" s="25"/>
      <c r="I120" s="48">
        <f t="shared" si="27"/>
        <v>3</v>
      </c>
      <c r="J120" s="46">
        <f t="shared" si="28"/>
        <v>0</v>
      </c>
      <c r="K120" s="22">
        <f t="shared" si="29"/>
        <v>0</v>
      </c>
      <c r="L120" s="23">
        <f t="shared" si="30"/>
        <v>3</v>
      </c>
      <c r="M120" s="24">
        <f t="shared" si="31"/>
        <v>0</v>
      </c>
    </row>
    <row r="121" customHeight="1" spans="1:13">
      <c r="A121" s="26" t="s">
        <v>162</v>
      </c>
      <c r="B121" s="22">
        <v>0</v>
      </c>
      <c r="C121" s="37">
        <v>7</v>
      </c>
      <c r="D121" s="24">
        <f t="shared" si="24"/>
        <v>0</v>
      </c>
      <c r="E121" s="25"/>
      <c r="F121" s="40">
        <f t="shared" si="25"/>
        <v>7</v>
      </c>
      <c r="G121" s="39">
        <f t="shared" si="26"/>
        <v>0</v>
      </c>
      <c r="H121" s="25"/>
      <c r="I121" s="40">
        <f t="shared" si="27"/>
        <v>7</v>
      </c>
      <c r="J121" s="39">
        <f t="shared" si="28"/>
        <v>0</v>
      </c>
      <c r="K121" s="22">
        <f t="shared" si="29"/>
        <v>0</v>
      </c>
      <c r="L121" s="23">
        <f t="shared" si="30"/>
        <v>7</v>
      </c>
      <c r="M121" s="24">
        <f t="shared" si="31"/>
        <v>0</v>
      </c>
    </row>
    <row r="122" customHeight="1" spans="1:13">
      <c r="A122" s="26" t="s">
        <v>163</v>
      </c>
      <c r="B122" s="22">
        <v>0</v>
      </c>
      <c r="C122" s="37">
        <v>1700</v>
      </c>
      <c r="D122" s="24">
        <f t="shared" si="24"/>
        <v>0</v>
      </c>
      <c r="E122" s="25"/>
      <c r="F122" s="40">
        <f t="shared" si="25"/>
        <v>1700</v>
      </c>
      <c r="G122" s="39">
        <f t="shared" si="26"/>
        <v>0</v>
      </c>
      <c r="H122" s="25"/>
      <c r="I122" s="40">
        <f t="shared" si="27"/>
        <v>1700</v>
      </c>
      <c r="J122" s="39">
        <f t="shared" si="28"/>
        <v>0</v>
      </c>
      <c r="K122" s="22">
        <f t="shared" si="29"/>
        <v>0</v>
      </c>
      <c r="L122" s="23">
        <f t="shared" si="30"/>
        <v>1700</v>
      </c>
      <c r="M122" s="24">
        <f t="shared" si="31"/>
        <v>0</v>
      </c>
    </row>
    <row r="123" s="2" customFormat="1" customHeight="1" spans="1:13">
      <c r="A123" s="44" t="s">
        <v>160</v>
      </c>
      <c r="B123" s="45">
        <v>0</v>
      </c>
      <c r="C123" s="37">
        <v>424.9</v>
      </c>
      <c r="D123" s="24">
        <f t="shared" si="24"/>
        <v>0</v>
      </c>
      <c r="E123" s="43">
        <v>1</v>
      </c>
      <c r="F123" s="23">
        <f t="shared" si="25"/>
        <v>424.9</v>
      </c>
      <c r="G123" s="16">
        <f t="shared" si="26"/>
        <v>424.9</v>
      </c>
      <c r="H123" s="43">
        <v>1</v>
      </c>
      <c r="I123" s="23">
        <f t="shared" si="27"/>
        <v>424.9</v>
      </c>
      <c r="J123" s="16">
        <f t="shared" si="28"/>
        <v>424.9</v>
      </c>
      <c r="K123" s="22">
        <f t="shared" si="29"/>
        <v>0</v>
      </c>
      <c r="L123" s="23">
        <f t="shared" si="30"/>
        <v>424.9</v>
      </c>
      <c r="M123" s="24">
        <f t="shared" si="31"/>
        <v>0</v>
      </c>
    </row>
    <row r="124" s="2" customFormat="1" customHeight="1" spans="1:13">
      <c r="A124" s="44" t="s">
        <v>164</v>
      </c>
      <c r="B124" s="45">
        <v>0</v>
      </c>
      <c r="C124" s="37">
        <v>180</v>
      </c>
      <c r="D124" s="24">
        <f t="shared" si="24"/>
        <v>0</v>
      </c>
      <c r="E124" s="43">
        <v>10</v>
      </c>
      <c r="F124" s="23">
        <f t="shared" si="25"/>
        <v>180</v>
      </c>
      <c r="G124" s="16">
        <f t="shared" si="26"/>
        <v>1800</v>
      </c>
      <c r="H124" s="43">
        <v>10</v>
      </c>
      <c r="I124" s="23">
        <f t="shared" si="27"/>
        <v>180</v>
      </c>
      <c r="J124" s="39">
        <f t="shared" si="28"/>
        <v>1800</v>
      </c>
      <c r="K124" s="22">
        <f t="shared" si="29"/>
        <v>0</v>
      </c>
      <c r="L124" s="23">
        <f t="shared" si="30"/>
        <v>180</v>
      </c>
      <c r="M124" s="24">
        <f t="shared" si="31"/>
        <v>0</v>
      </c>
    </row>
    <row r="125" s="2" customFormat="1" customHeight="1" spans="1:13">
      <c r="A125" s="44" t="s">
        <v>165</v>
      </c>
      <c r="B125" s="45">
        <v>0</v>
      </c>
      <c r="C125" s="37">
        <v>1800</v>
      </c>
      <c r="D125" s="24">
        <f t="shared" si="24"/>
        <v>0</v>
      </c>
      <c r="E125" s="43">
        <v>1</v>
      </c>
      <c r="F125" s="48">
        <f t="shared" si="25"/>
        <v>1800</v>
      </c>
      <c r="G125" s="46">
        <f t="shared" si="26"/>
        <v>1800</v>
      </c>
      <c r="H125" s="43">
        <v>1</v>
      </c>
      <c r="I125" s="48">
        <f t="shared" si="27"/>
        <v>1800</v>
      </c>
      <c r="J125" s="46">
        <f t="shared" si="28"/>
        <v>1800</v>
      </c>
      <c r="K125" s="22">
        <f t="shared" si="29"/>
        <v>0</v>
      </c>
      <c r="L125" s="23">
        <f t="shared" si="30"/>
        <v>1800</v>
      </c>
      <c r="M125" s="24">
        <f t="shared" si="31"/>
        <v>0</v>
      </c>
    </row>
    <row r="126" s="2" customFormat="1" customHeight="1" spans="1:13">
      <c r="A126" s="44" t="s">
        <v>166</v>
      </c>
      <c r="B126" s="45">
        <v>0</v>
      </c>
      <c r="C126" s="37">
        <v>700</v>
      </c>
      <c r="D126" s="24">
        <f t="shared" si="24"/>
        <v>0</v>
      </c>
      <c r="E126" s="43">
        <v>1</v>
      </c>
      <c r="F126" s="23">
        <f t="shared" si="25"/>
        <v>700</v>
      </c>
      <c r="G126" s="16">
        <f t="shared" si="26"/>
        <v>700</v>
      </c>
      <c r="H126" s="43">
        <v>1</v>
      </c>
      <c r="I126" s="23">
        <f t="shared" si="27"/>
        <v>700</v>
      </c>
      <c r="J126" s="16">
        <f t="shared" si="28"/>
        <v>700</v>
      </c>
      <c r="K126" s="22">
        <f t="shared" si="29"/>
        <v>0</v>
      </c>
      <c r="L126" s="23">
        <f t="shared" si="30"/>
        <v>700</v>
      </c>
      <c r="M126" s="24">
        <f t="shared" si="31"/>
        <v>0</v>
      </c>
    </row>
    <row r="127" s="2" customFormat="1" customHeight="1" spans="1:13">
      <c r="A127" s="44" t="s">
        <v>167</v>
      </c>
      <c r="B127" s="45">
        <v>0</v>
      </c>
      <c r="C127" s="37">
        <v>78</v>
      </c>
      <c r="D127" s="24">
        <f t="shared" si="24"/>
        <v>0</v>
      </c>
      <c r="E127" s="43">
        <v>1</v>
      </c>
      <c r="F127" s="48">
        <f t="shared" si="25"/>
        <v>78</v>
      </c>
      <c r="G127" s="46">
        <f t="shared" si="26"/>
        <v>78</v>
      </c>
      <c r="H127" s="43">
        <v>1</v>
      </c>
      <c r="I127" s="48">
        <f t="shared" si="27"/>
        <v>78</v>
      </c>
      <c r="J127" s="46">
        <f t="shared" si="28"/>
        <v>78</v>
      </c>
      <c r="K127" s="22">
        <f t="shared" si="29"/>
        <v>0</v>
      </c>
      <c r="L127" s="23">
        <f t="shared" si="30"/>
        <v>78</v>
      </c>
      <c r="M127" s="24">
        <f t="shared" si="31"/>
        <v>0</v>
      </c>
    </row>
    <row r="128" customHeight="1" spans="1:13">
      <c r="A128" s="26" t="s">
        <v>168</v>
      </c>
      <c r="B128" s="22">
        <v>1</v>
      </c>
      <c r="C128" s="24">
        <v>104</v>
      </c>
      <c r="D128" s="24">
        <f t="shared" si="24"/>
        <v>104</v>
      </c>
      <c r="E128" s="25"/>
      <c r="F128" s="23">
        <f t="shared" si="25"/>
        <v>104</v>
      </c>
      <c r="G128" s="16">
        <f t="shared" si="26"/>
        <v>0</v>
      </c>
      <c r="H128" s="25"/>
      <c r="I128" s="23">
        <f t="shared" si="27"/>
        <v>104</v>
      </c>
      <c r="J128" s="16">
        <f t="shared" si="28"/>
        <v>0</v>
      </c>
      <c r="K128" s="22">
        <f t="shared" si="29"/>
        <v>1</v>
      </c>
      <c r="L128" s="23">
        <f t="shared" si="30"/>
        <v>104</v>
      </c>
      <c r="M128" s="24">
        <f t="shared" si="31"/>
        <v>104</v>
      </c>
    </row>
    <row r="129" customHeight="1" spans="1:13">
      <c r="A129" s="26" t="s">
        <v>169</v>
      </c>
      <c r="B129" s="22">
        <v>0</v>
      </c>
      <c r="C129" s="37">
        <v>10500</v>
      </c>
      <c r="D129" s="24">
        <f t="shared" si="24"/>
        <v>0</v>
      </c>
      <c r="E129" s="25">
        <v>1</v>
      </c>
      <c r="F129" s="40">
        <f t="shared" si="25"/>
        <v>10500</v>
      </c>
      <c r="G129" s="39">
        <f t="shared" si="26"/>
        <v>10500</v>
      </c>
      <c r="H129" s="25">
        <v>1</v>
      </c>
      <c r="I129" s="40">
        <f t="shared" si="27"/>
        <v>10500</v>
      </c>
      <c r="J129" s="39">
        <f t="shared" si="28"/>
        <v>10500</v>
      </c>
      <c r="K129" s="22">
        <f t="shared" si="29"/>
        <v>0</v>
      </c>
      <c r="L129" s="23">
        <f t="shared" si="30"/>
        <v>10500</v>
      </c>
      <c r="M129" s="24">
        <f t="shared" si="31"/>
        <v>0</v>
      </c>
    </row>
    <row r="130" customHeight="1" spans="1:13">
      <c r="A130" s="26" t="s">
        <v>170</v>
      </c>
      <c r="B130" s="22">
        <v>5</v>
      </c>
      <c r="C130" s="37">
        <v>5</v>
      </c>
      <c r="D130" s="24">
        <f t="shared" si="24"/>
        <v>25</v>
      </c>
      <c r="E130" s="25"/>
      <c r="F130" s="40">
        <f t="shared" si="25"/>
        <v>5</v>
      </c>
      <c r="G130" s="39">
        <f t="shared" si="26"/>
        <v>0</v>
      </c>
      <c r="H130" s="25"/>
      <c r="I130" s="48">
        <f t="shared" si="27"/>
        <v>5</v>
      </c>
      <c r="J130" s="39">
        <f t="shared" si="28"/>
        <v>0</v>
      </c>
      <c r="K130" s="22">
        <f t="shared" si="29"/>
        <v>5</v>
      </c>
      <c r="L130" s="23">
        <f t="shared" si="30"/>
        <v>5</v>
      </c>
      <c r="M130" s="24">
        <f t="shared" si="31"/>
        <v>25</v>
      </c>
    </row>
    <row r="131" customHeight="1" spans="1:13">
      <c r="A131" s="26" t="s">
        <v>110</v>
      </c>
      <c r="B131" s="22">
        <v>7</v>
      </c>
      <c r="C131" s="37">
        <v>2.3</v>
      </c>
      <c r="D131" s="24">
        <f t="shared" si="24"/>
        <v>16.1</v>
      </c>
      <c r="E131" s="25"/>
      <c r="F131" s="40">
        <f t="shared" si="25"/>
        <v>2.3</v>
      </c>
      <c r="G131" s="39">
        <f t="shared" si="26"/>
        <v>0</v>
      </c>
      <c r="H131" s="25"/>
      <c r="I131" s="40">
        <f t="shared" si="27"/>
        <v>2.3</v>
      </c>
      <c r="J131" s="39">
        <f t="shared" si="28"/>
        <v>0</v>
      </c>
      <c r="K131" s="22">
        <f t="shared" si="29"/>
        <v>7</v>
      </c>
      <c r="L131" s="23">
        <f t="shared" si="30"/>
        <v>2.3</v>
      </c>
      <c r="M131" s="24">
        <f t="shared" si="31"/>
        <v>16.1</v>
      </c>
    </row>
    <row r="132" customHeight="1" spans="1:13">
      <c r="A132" s="26" t="s">
        <v>171</v>
      </c>
      <c r="B132" s="22">
        <v>0</v>
      </c>
      <c r="C132" s="24">
        <v>2.7</v>
      </c>
      <c r="D132" s="24">
        <f t="shared" si="24"/>
        <v>0</v>
      </c>
      <c r="E132" s="25">
        <v>100</v>
      </c>
      <c r="F132" s="23">
        <f t="shared" si="25"/>
        <v>2.7</v>
      </c>
      <c r="G132" s="16">
        <f t="shared" si="26"/>
        <v>270</v>
      </c>
      <c r="H132" s="25">
        <v>100</v>
      </c>
      <c r="I132" s="23">
        <f t="shared" si="27"/>
        <v>2.7</v>
      </c>
      <c r="J132" s="16">
        <f t="shared" si="28"/>
        <v>270</v>
      </c>
      <c r="K132" s="22">
        <f t="shared" si="29"/>
        <v>0</v>
      </c>
      <c r="L132" s="23">
        <f t="shared" si="30"/>
        <v>2.7</v>
      </c>
      <c r="M132" s="24">
        <f t="shared" si="31"/>
        <v>0</v>
      </c>
    </row>
    <row r="133" s="1" customFormat="1" customHeight="1" spans="1:13">
      <c r="A133" s="26" t="s">
        <v>171</v>
      </c>
      <c r="B133" s="22">
        <v>0</v>
      </c>
      <c r="C133" s="37">
        <v>2.4</v>
      </c>
      <c r="D133" s="24">
        <f t="shared" si="24"/>
        <v>0</v>
      </c>
      <c r="E133" s="43">
        <v>100</v>
      </c>
      <c r="F133" s="40">
        <f t="shared" si="25"/>
        <v>2.4</v>
      </c>
      <c r="G133" s="39">
        <f t="shared" si="26"/>
        <v>240</v>
      </c>
      <c r="H133" s="50">
        <v>100</v>
      </c>
      <c r="I133" s="40">
        <f t="shared" si="27"/>
        <v>2.4</v>
      </c>
      <c r="J133" s="39">
        <f t="shared" si="28"/>
        <v>240</v>
      </c>
      <c r="K133" s="22">
        <f t="shared" si="29"/>
        <v>0</v>
      </c>
      <c r="L133" s="23">
        <f t="shared" si="30"/>
        <v>2.4</v>
      </c>
      <c r="M133" s="37">
        <f t="shared" si="31"/>
        <v>0</v>
      </c>
    </row>
    <row r="134" customHeight="1" spans="1:13">
      <c r="A134" s="26" t="s">
        <v>171</v>
      </c>
      <c r="B134" s="22">
        <v>0</v>
      </c>
      <c r="C134" s="49">
        <v>8.2</v>
      </c>
      <c r="D134" s="24">
        <f t="shared" si="24"/>
        <v>0</v>
      </c>
      <c r="E134" s="25">
        <v>50</v>
      </c>
      <c r="F134" s="40">
        <f t="shared" si="25"/>
        <v>8.2</v>
      </c>
      <c r="G134" s="39">
        <f t="shared" si="26"/>
        <v>410</v>
      </c>
      <c r="H134" s="25">
        <v>50</v>
      </c>
      <c r="I134" s="40">
        <f t="shared" si="27"/>
        <v>8.2</v>
      </c>
      <c r="J134" s="39">
        <f t="shared" si="28"/>
        <v>410</v>
      </c>
      <c r="K134" s="22">
        <f t="shared" si="29"/>
        <v>0</v>
      </c>
      <c r="L134" s="23">
        <f t="shared" si="30"/>
        <v>8.2</v>
      </c>
      <c r="M134" s="24">
        <f t="shared" si="31"/>
        <v>0</v>
      </c>
    </row>
    <row r="135" s="3" customFormat="1" customHeight="1" spans="1:15">
      <c r="A135" s="41" t="s">
        <v>50</v>
      </c>
      <c r="B135" s="51"/>
      <c r="C135" s="49"/>
      <c r="D135" s="49">
        <f>SUM(D4:D134)</f>
        <v>22202.363</v>
      </c>
      <c r="E135" s="41"/>
      <c r="F135" s="49"/>
      <c r="G135" s="46">
        <f>SUM(G4:G134)</f>
        <v>16302.9</v>
      </c>
      <c r="H135" s="50"/>
      <c r="I135" s="49"/>
      <c r="J135" s="46">
        <f>SUM(J4:J134)</f>
        <v>16445.2</v>
      </c>
      <c r="K135" s="41"/>
      <c r="L135" s="49"/>
      <c r="M135" s="49">
        <f>SUM(M4:M134)</f>
        <v>22060.063</v>
      </c>
      <c r="N135" s="49">
        <f>D135+G135-J135</f>
        <v>22060.063</v>
      </c>
      <c r="O135" s="56">
        <f>D135+G135-J135</f>
        <v>22060.063</v>
      </c>
    </row>
    <row r="136" customHeight="1" spans="7:16">
      <c r="G136" s="52"/>
      <c r="J136" s="52"/>
      <c r="P136" s="7"/>
    </row>
    <row r="137" customHeight="1" spans="3:15">
      <c r="C137" s="36"/>
      <c r="D137" s="36"/>
      <c r="E137" s="53"/>
      <c r="F137" s="53"/>
      <c r="G137" s="54"/>
      <c r="H137" s="53"/>
      <c r="I137" s="53"/>
      <c r="J137" s="54"/>
      <c r="K137" s="53"/>
      <c r="L137" s="53"/>
      <c r="M137" s="53"/>
      <c r="N137" s="54"/>
      <c r="O137" s="7"/>
    </row>
    <row r="141" customHeight="1" spans="7:7">
      <c r="G141" s="7" t="s">
        <v>172</v>
      </c>
    </row>
    <row r="145" s="1" customFormat="1" customHeight="1" spans="2:14">
      <c r="B145" s="5"/>
      <c r="C145" s="36"/>
      <c r="D145" s="36"/>
      <c r="E145" s="55"/>
      <c r="F145" s="36"/>
      <c r="G145" s="36"/>
      <c r="H145" s="55"/>
      <c r="I145" s="36"/>
      <c r="J145" s="36"/>
      <c r="K145" s="5"/>
      <c r="L145" s="36"/>
      <c r="M145" s="6"/>
      <c r="N145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1" bottom="0.79" header="0.51" footer="0.51"/>
  <pageSetup paperSize="9" scale="92" orientation="landscape" useFirstPageNumber="1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" footer="0.51"/>
  <pageSetup paperSize="9" firstPageNumber="429496729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pageSetup paperSize="9" firstPageNumber="429496729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生活用品、辅料</vt:lpstr>
      <vt:lpstr>办公用品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2024-02-01T12:24:00Z</dcterms:created>
  <dcterms:modified xsi:type="dcterms:W3CDTF">2025-11-03T13:20:20Z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