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8800" windowHeight="12015"/>
  </bookViews>
  <sheets>
    <sheet name="工、量、夹具、其他" sheetId="1" r:id="rId1"/>
  </sheets>
  <definedNames>
    <definedName name="_xlnm.Print_Area" localSheetId="0">工、量、夹具、其他!$A$1:$O$261</definedName>
    <definedName name="_xlnm.Print_Titles" localSheetId="0">工、量、夹具、其他!$1:$3</definedName>
    <definedName name="_xlnm._FilterDatabase" localSheetId="0" hidden="1">工、量、夹具、其他!$D$4:$D$260</definedName>
    <definedName name="_xlnm.Criteria" localSheetId="0">工、量、夹具、其他!$M$4:$M$260</definedName>
  </definedNames>
  <calcPr calcId="144525"/>
</workbook>
</file>

<file path=xl/sharedStrings.xml><?xml version="1.0" encoding="utf-8"?>
<sst xmlns="http://schemas.openxmlformats.org/spreadsheetml/2006/main" count="282" uniqueCount="261">
  <si>
    <r>
      <rPr>
        <b/>
        <sz val="16"/>
        <rFont val="Times New Roman"/>
        <charset val="134"/>
      </rPr>
      <t xml:space="preserve">         </t>
    </r>
    <r>
      <rPr>
        <b/>
        <sz val="16"/>
        <rFont val="宋体"/>
        <charset val="134"/>
      </rPr>
      <t>辅料仓库月</t>
    </r>
    <r>
      <rPr>
        <b/>
        <sz val="16"/>
        <rFont val="Times New Roman"/>
        <charset val="134"/>
      </rPr>
      <t>2025</t>
    </r>
    <r>
      <rPr>
        <b/>
        <sz val="16"/>
        <rFont val="宋体"/>
        <charset val="134"/>
      </rPr>
      <t>年</t>
    </r>
    <r>
      <rPr>
        <b/>
        <sz val="16"/>
        <rFont val="Times New Roman"/>
        <charset val="134"/>
      </rPr>
      <t>10</t>
    </r>
    <r>
      <rPr>
        <b/>
        <sz val="16"/>
        <rFont val="宋体"/>
        <charset val="134"/>
      </rPr>
      <t>月份报表（工量夹具管件及备品配件）</t>
    </r>
  </si>
  <si>
    <t>品名规格</t>
  </si>
  <si>
    <t>上月库存</t>
  </si>
  <si>
    <t>本月入库</t>
  </si>
  <si>
    <t>本月出库</t>
  </si>
  <si>
    <t>本月结存</t>
  </si>
  <si>
    <t>备注</t>
  </si>
  <si>
    <t>数量</t>
  </si>
  <si>
    <t>单价</t>
  </si>
  <si>
    <t>金额</t>
  </si>
  <si>
    <t>大犁刀           (把)</t>
  </si>
  <si>
    <r>
      <rPr>
        <b/>
        <sz val="10"/>
        <rFont val="宋体"/>
        <charset val="134"/>
      </rPr>
      <t>大板剪刀</t>
    </r>
    <r>
      <rPr>
        <b/>
        <sz val="10"/>
        <rFont val="Times New Roman"/>
        <charset val="134"/>
      </rPr>
      <t xml:space="preserve">               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</si>
  <si>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锋钢剪刀</t>
    </r>
    <r>
      <rPr>
        <b/>
        <sz val="10"/>
        <rFont val="Times New Roman"/>
        <charset val="134"/>
      </rPr>
      <t xml:space="preserve">              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</si>
  <si>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>2#</t>
    </r>
    <r>
      <rPr>
        <b/>
        <sz val="10"/>
        <rFont val="宋体"/>
        <charset val="134"/>
      </rPr>
      <t>剪刀</t>
    </r>
    <r>
      <rPr>
        <b/>
        <sz val="10"/>
        <rFont val="Times New Roman"/>
        <charset val="134"/>
      </rPr>
      <t xml:space="preserve">              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</si>
  <si>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t>白钢剪刀         (把)</t>
  </si>
  <si>
    <t>T15   222#搪刀  (把)</t>
  </si>
  <si>
    <t>T15  223#搪刀   (把)</t>
  </si>
  <si>
    <t>T15  57# 搪刀   (把)</t>
  </si>
  <si>
    <r>
      <rPr>
        <b/>
        <sz val="10"/>
        <rFont val="Times New Roman"/>
        <charset val="134"/>
      </rPr>
      <t>T15  25*25</t>
    </r>
    <r>
      <rPr>
        <b/>
        <sz val="10"/>
        <rFont val="宋体"/>
        <charset val="134"/>
      </rPr>
      <t>外元车刀</t>
    </r>
    <r>
      <rPr>
        <b/>
        <sz val="10"/>
        <rFont val="Times New Roman"/>
        <charset val="134"/>
      </rPr>
      <t xml:space="preserve">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</si>
  <si>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生铁搪刀</t>
    </r>
    <r>
      <rPr>
        <b/>
        <sz val="10"/>
        <rFont val="Times New Roman"/>
        <charset val="134"/>
      </rPr>
      <t xml:space="preserve">             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</si>
  <si>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t>T15  90度 搪刀  (把)</t>
  </si>
  <si>
    <t>20*20白钢刀     (把)</t>
  </si>
  <si>
    <t>铣刀接杆        (把)</t>
  </si>
  <si>
    <t>12MM直柄铣刀    (把)</t>
  </si>
  <si>
    <t>6MM三棱铣刀    (把)</t>
  </si>
  <si>
    <t>8MM三棱铣刀    (把)</t>
  </si>
  <si>
    <t>10MM三棱铣刀    (把)</t>
  </si>
  <si>
    <t>12MM三棱铣刀    (把)</t>
  </si>
  <si>
    <t>8MM机用铰刀     (把)</t>
  </si>
  <si>
    <t>8MM手用铰刀     (把)</t>
  </si>
  <si>
    <t>电工刀          (把)</t>
  </si>
  <si>
    <t>8寸中方锉刀     （把）</t>
  </si>
  <si>
    <t>4*160整形扁锉刀 （把）</t>
  </si>
  <si>
    <t>5*180整形扁锉刀 （把）</t>
  </si>
  <si>
    <t>8寸中扁锉刀     （把）</t>
  </si>
  <si>
    <t>8寸细扁锉刀     （把）</t>
  </si>
  <si>
    <t>直柄钻0.35mm    (支)</t>
  </si>
  <si>
    <t>直柄钻2.1mm     (支)</t>
  </si>
  <si>
    <t>直柄钻2.15mm    (支)</t>
  </si>
  <si>
    <t>直柄钻2.7mm     (支)</t>
  </si>
  <si>
    <t>直柄钻2.9mm     (支)</t>
  </si>
  <si>
    <t>直柄钻3.0mm     (支)</t>
  </si>
  <si>
    <t>直柄钻3.5mm     (支)</t>
  </si>
  <si>
    <t>直柄钻5.0mm     (支)</t>
  </si>
  <si>
    <t>直柄钻5.3mm     (支)</t>
  </si>
  <si>
    <t>直柄钻6.0mm     (支)</t>
  </si>
  <si>
    <t>直柄钻6.2mm     (支)</t>
  </si>
  <si>
    <t>直柄钻6.8mm     (支)</t>
  </si>
  <si>
    <t>直柄钻8.5mm     (支)</t>
  </si>
  <si>
    <t>直柄钻9.5mm     (支)</t>
  </si>
  <si>
    <t>斜柄钻20mm      (支)</t>
  </si>
  <si>
    <t>斜柄钻32mm      (支)</t>
  </si>
  <si>
    <t>加长钻2mm       (支)</t>
  </si>
  <si>
    <t>加长钻2.2mm     (支)</t>
  </si>
  <si>
    <t>加长钻2.5 mm    (支)</t>
  </si>
  <si>
    <t xml:space="preserve"> 加长钻2.8mm    (支)    </t>
  </si>
  <si>
    <t xml:space="preserve"> 加长钻2.9mm    (支)    </t>
  </si>
  <si>
    <t>加长钻3mm       (支)</t>
  </si>
  <si>
    <t>加长钻4mm       (支)</t>
  </si>
  <si>
    <t>加长钻4.2mm     (支)</t>
  </si>
  <si>
    <t>元柄冲击钻8MM   (支)</t>
  </si>
  <si>
    <t>方柄冲击钻8MM   (支)</t>
  </si>
  <si>
    <t>方柄冲击钻14MM  (支)</t>
  </si>
  <si>
    <t>乌钢钻         （支）</t>
  </si>
  <si>
    <t>4MM中心钻      （把）</t>
  </si>
  <si>
    <t>5MM中心钻      （把）</t>
  </si>
  <si>
    <t>圆板牙4mm 0.75  (只)</t>
  </si>
  <si>
    <t>圆板牙5mm 0.5   (只)</t>
  </si>
  <si>
    <t>圆板牙6MM*1     (只)</t>
  </si>
  <si>
    <t>圆板牙8mm*1.25  (只)</t>
  </si>
  <si>
    <t>圆板牙10mm*1.5  (只)</t>
  </si>
  <si>
    <t>圆板牙12mm*1.75 (只)</t>
  </si>
  <si>
    <t>圆板牙14mm*1.5  (只)</t>
  </si>
  <si>
    <t>圆板牙16m*2     (只)</t>
  </si>
  <si>
    <t>圆板牙24mm*1.5  (只)</t>
  </si>
  <si>
    <t>手用丝攻5mm     (付)</t>
  </si>
  <si>
    <t>手用丝攻 6MM     (付)</t>
  </si>
  <si>
    <t>加长丝攻 6MM     (支)</t>
  </si>
  <si>
    <t>加长丝攻 8MM     (支)</t>
  </si>
  <si>
    <t>加长丝攻 10MM   (支)</t>
  </si>
  <si>
    <t>手用丝攻10mm    (付)</t>
  </si>
  <si>
    <t>手用丝攻12mm    (付)</t>
  </si>
  <si>
    <t>手用丝攻 16*2   (付)</t>
  </si>
  <si>
    <t>手用丝攻20mm    (付)</t>
  </si>
  <si>
    <t>月牙板手38-42   (只)</t>
  </si>
  <si>
    <t>月牙板手45-52   (只)</t>
  </si>
  <si>
    <t>月牙板手115-130 (只)</t>
  </si>
  <si>
    <r>
      <rPr>
        <b/>
        <sz val="10"/>
        <rFont val="Times New Roman"/>
        <charset val="134"/>
      </rPr>
      <t>12-14</t>
    </r>
    <r>
      <rPr>
        <b/>
        <sz val="10"/>
        <rFont val="宋体"/>
        <charset val="134"/>
      </rPr>
      <t>呆扳手</t>
    </r>
    <r>
      <rPr>
        <b/>
        <sz val="10"/>
        <rFont val="Times New Roman"/>
        <charset val="134"/>
      </rPr>
      <t xml:space="preserve">      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</si>
  <si>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t>17-19呆扳手    (把)</t>
  </si>
  <si>
    <t>6寸活络扳手    (把)</t>
  </si>
  <si>
    <t>10寸活络扳手   (把)</t>
  </si>
  <si>
    <t>15寸活络扳手   (把)</t>
  </si>
  <si>
    <r>
      <rPr>
        <b/>
        <sz val="10"/>
        <rFont val="Times New Roman"/>
        <charset val="134"/>
      </rPr>
      <t>2.5mm</t>
    </r>
    <r>
      <rPr>
        <b/>
        <sz val="10"/>
        <rFont val="宋体"/>
        <charset val="134"/>
      </rPr>
      <t>内六角扳手</t>
    </r>
    <r>
      <rPr>
        <b/>
        <sz val="10"/>
        <rFont val="Times New Roman"/>
        <charset val="134"/>
      </rPr>
      <t xml:space="preserve">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</si>
  <si>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>3mm</t>
    </r>
    <r>
      <rPr>
        <b/>
        <sz val="10"/>
        <rFont val="宋体"/>
        <charset val="134"/>
      </rPr>
      <t>内六角扳手</t>
    </r>
    <r>
      <rPr>
        <b/>
        <sz val="10"/>
        <rFont val="Times New Roman"/>
        <charset val="134"/>
      </rPr>
      <t xml:space="preserve">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</si>
  <si>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>4mm</t>
    </r>
    <r>
      <rPr>
        <b/>
        <sz val="10"/>
        <rFont val="宋体"/>
        <charset val="134"/>
      </rPr>
      <t>内六角扳手</t>
    </r>
    <r>
      <rPr>
        <b/>
        <sz val="10"/>
        <rFont val="Times New Roman"/>
        <charset val="134"/>
      </rPr>
      <t xml:space="preserve">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</si>
  <si>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>6mm</t>
    </r>
    <r>
      <rPr>
        <b/>
        <sz val="10"/>
        <rFont val="宋体"/>
        <charset val="134"/>
      </rPr>
      <t>内六角扳手</t>
    </r>
    <r>
      <rPr>
        <b/>
        <sz val="10"/>
        <rFont val="Times New Roman"/>
        <charset val="134"/>
      </rPr>
      <t xml:space="preserve">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</si>
  <si>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>12-14</t>
    </r>
    <r>
      <rPr>
        <b/>
        <sz val="10"/>
        <rFont val="宋体"/>
        <charset val="134"/>
      </rPr>
      <t>梅花扳手</t>
    </r>
    <r>
      <rPr>
        <b/>
        <sz val="10"/>
        <rFont val="Times New Roman"/>
        <charset val="134"/>
      </rPr>
      <t xml:space="preserve">       (</t>
    </r>
    <r>
      <rPr>
        <b/>
        <sz val="10"/>
        <rFont val="宋体"/>
        <charset val="134"/>
      </rPr>
      <t>把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</si>
  <si>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套筒板手</t>
    </r>
    <r>
      <rPr>
        <b/>
        <sz val="10"/>
        <rFont val="Times New Roman"/>
        <charset val="134"/>
      </rPr>
      <t>17*19*14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</si>
  <si>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一字电脑螺丝批 (把)</t>
  </si>
  <si>
    <t>600mm断线剪刀 （把）</t>
  </si>
  <si>
    <r>
      <rPr>
        <b/>
        <sz val="10"/>
        <rFont val="宋体"/>
        <charset val="134"/>
      </rPr>
      <t>压线钳</t>
    </r>
    <r>
      <rPr>
        <b/>
        <sz val="10"/>
        <rFont val="Times New Roman"/>
        <charset val="134"/>
      </rPr>
      <t xml:space="preserve">                 </t>
    </r>
    <r>
      <rPr>
        <b/>
        <sz val="10"/>
        <rFont val="宋体"/>
        <charset val="134"/>
      </rPr>
      <t>（把）</t>
    </r>
  </si>
  <si>
    <t>钻夹头        (只)</t>
  </si>
  <si>
    <t>钻夹头接尾     (只)</t>
  </si>
  <si>
    <t>30cm塑料直尺  （把）</t>
  </si>
  <si>
    <t>钢皮尺1M      （把）</t>
  </si>
  <si>
    <t>钢圈尺2M      （把）</t>
  </si>
  <si>
    <t>榔头1.5P      (把）</t>
  </si>
  <si>
    <t>塑料油壶      (只)</t>
  </si>
  <si>
    <t>压力油壶      (只)</t>
  </si>
  <si>
    <t>尖头不锈钢镊子（把）</t>
  </si>
  <si>
    <t>宽头不锈钢镊子（把）</t>
  </si>
  <si>
    <t xml:space="preserve">                                  </t>
  </si>
  <si>
    <t>铜热水龙头   （只）</t>
  </si>
  <si>
    <t>水龙头       （只）</t>
  </si>
  <si>
    <t>热水龙头4分   (只)</t>
  </si>
  <si>
    <t>木柄刷        (把)</t>
  </si>
  <si>
    <t>45mm圆钢丝刷 （把）</t>
  </si>
  <si>
    <t xml:space="preserve">                                                                                               </t>
  </si>
  <si>
    <t>10mm圆钢丝刷 （把）</t>
  </si>
  <si>
    <r>
      <rPr>
        <b/>
        <sz val="10"/>
        <rFont val="宋体"/>
        <charset val="134"/>
      </rPr>
      <t>切割片</t>
    </r>
    <r>
      <rPr>
        <b/>
        <sz val="10"/>
        <rFont val="Times New Roman"/>
        <charset val="134"/>
      </rPr>
      <t>100MM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</si>
  <si>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吹尘枪       (把)</t>
  </si>
  <si>
    <t>千斤顶       (只)</t>
  </si>
  <si>
    <t>带槽锣帽25*1.5(只)</t>
  </si>
  <si>
    <t>带槽锣帽30*1.5(只)</t>
  </si>
  <si>
    <t>镍带12*1.5MM （根）</t>
  </si>
  <si>
    <t>过线导轮    （只）</t>
  </si>
  <si>
    <t>皮带扣20#   （合）</t>
  </si>
  <si>
    <t>皮带扣15#   （合）</t>
  </si>
  <si>
    <t>尼龙锭      （只）</t>
  </si>
  <si>
    <t>75-1转速表  （只)</t>
  </si>
  <si>
    <t>4分动力链条 （根）</t>
  </si>
  <si>
    <t>6分动力链条 （根）</t>
  </si>
  <si>
    <t>生铁皮带轮416（只）</t>
  </si>
  <si>
    <t>开关套筒    （只）</t>
  </si>
  <si>
    <t>小编离合器  （只）</t>
  </si>
  <si>
    <t>生铁齿轮44牙 (只)</t>
  </si>
  <si>
    <t>生铁齿轮38牙 (只)</t>
  </si>
  <si>
    <t>大孔蜗轮35牙 (只)</t>
  </si>
  <si>
    <t>生铁伞齿轮36牙(只)</t>
  </si>
  <si>
    <t>熟铁伞齿轮   (只)</t>
  </si>
  <si>
    <t>生铁伞齿轮28牙(只)</t>
  </si>
  <si>
    <t>铜蜗轮32牙   (只)</t>
  </si>
  <si>
    <t>熟铁蜗轮     (只)</t>
  </si>
  <si>
    <t>生铁蜗杆     (只)</t>
  </si>
  <si>
    <t>小铜蜗轮     (只)</t>
  </si>
  <si>
    <t>生铁正齿轮72牙*3(只)</t>
  </si>
  <si>
    <t>生铁正齿轮60牙(只)</t>
  </si>
  <si>
    <t>生铁正齿轮16牙(只)</t>
  </si>
  <si>
    <t>1.5m*22正齿轮 (只)</t>
  </si>
  <si>
    <t>短小轴        (只)</t>
  </si>
  <si>
    <t>长小轴        (只)</t>
  </si>
  <si>
    <t>大猪尾巴     （只）</t>
  </si>
  <si>
    <r>
      <rPr>
        <b/>
        <sz val="10"/>
        <rFont val="宋体"/>
        <charset val="134"/>
      </rPr>
      <t>氧化铝圈</t>
    </r>
    <r>
      <rPr>
        <b/>
        <sz val="8"/>
        <rFont val="宋体"/>
        <charset val="134"/>
      </rPr>
      <t>7.5*4.5*7.5</t>
    </r>
    <r>
      <rPr>
        <b/>
        <sz val="10"/>
        <rFont val="宋体"/>
        <charset val="134"/>
      </rPr>
      <t>(只)</t>
    </r>
  </si>
  <si>
    <t>长瓷眼56*16*8 (只)</t>
  </si>
  <si>
    <t>氧化铝瓷管    (只)</t>
  </si>
  <si>
    <t>氧化铝瓷管6*50(只)</t>
  </si>
  <si>
    <t>106切割片     （盒）</t>
  </si>
  <si>
    <t>三通气管接头8分(只)</t>
  </si>
  <si>
    <t>三通接头8*8*8 (只)</t>
  </si>
  <si>
    <t>五通接头8分   (只)</t>
  </si>
  <si>
    <t>铜接头2*8MM   (只)</t>
  </si>
  <si>
    <t>铜接头1*8MM   (只)</t>
  </si>
  <si>
    <t>铜接头2*10MM  (只)</t>
  </si>
  <si>
    <t>气管接头12*12 (只)</t>
  </si>
  <si>
    <t>铜接头8*12.5MM(只)</t>
  </si>
  <si>
    <t>铜球阀4分     (只)</t>
  </si>
  <si>
    <t>铜球阀1寸2    (只)</t>
  </si>
  <si>
    <t>铜球阀2寸     (只)</t>
  </si>
  <si>
    <t>铜球阀216型DN15 (只)</t>
  </si>
  <si>
    <t>喉箍16-25    (只)</t>
  </si>
  <si>
    <t>喉箍32-44    (只)</t>
  </si>
  <si>
    <t>喉箍38-57    (只)</t>
  </si>
  <si>
    <t>喉箍105-127    (只)</t>
  </si>
  <si>
    <t>不锈钢闸阀50MM(只)</t>
  </si>
  <si>
    <t>6分三通       (只)</t>
  </si>
  <si>
    <t>过滤网60*60目 (只)</t>
  </si>
  <si>
    <t>过滤网75*60目 (只)</t>
  </si>
  <si>
    <t>过滤网60*80目 (只)</t>
  </si>
  <si>
    <t>过滤网94*120目(只)</t>
  </si>
  <si>
    <t>过滤网75*45目 (只)</t>
  </si>
  <si>
    <t>过滤网100*45目(只)</t>
  </si>
  <si>
    <t>20MM外丝     (只)</t>
  </si>
  <si>
    <t>40MM内丝      (只)</t>
  </si>
  <si>
    <t>异径弯头6分-1寸(只)</t>
  </si>
  <si>
    <t>弯头4分       (只)</t>
  </si>
  <si>
    <t>弯头1又1/4寸  (只)</t>
  </si>
  <si>
    <t>弯头1又1/2寸  (只)</t>
  </si>
  <si>
    <t>弯头2寸      (只)</t>
  </si>
  <si>
    <t>15*20大小头 （只）</t>
  </si>
  <si>
    <t>管帽4分      (只)</t>
  </si>
  <si>
    <t>活接头40MM   (只)</t>
  </si>
  <si>
    <t>星型手柄8*35  (只)</t>
  </si>
  <si>
    <t>星型手柄8*40  (只)</t>
  </si>
  <si>
    <t>星型手柄10*40 (只)</t>
  </si>
  <si>
    <t>星型手柄12*40 (只)</t>
  </si>
  <si>
    <t>压力表Y100    (只)</t>
  </si>
  <si>
    <t xml:space="preserve"> </t>
  </si>
  <si>
    <t>压力表60      (只)</t>
  </si>
  <si>
    <t>压力表        (只)</t>
  </si>
  <si>
    <t>压力表60*1.0N (只)</t>
  </si>
  <si>
    <t>压力表60*1.6N (只)</t>
  </si>
  <si>
    <t>压力表100*1.0N(只)</t>
  </si>
  <si>
    <t>压力表100*1.6N(只)</t>
  </si>
  <si>
    <t>胶木轮50*10*6 (只)</t>
  </si>
  <si>
    <t>胶木轮60*13*8 (只)</t>
  </si>
  <si>
    <t>胶木球        (只)</t>
  </si>
  <si>
    <t>密封圈16*28   (只)</t>
  </si>
  <si>
    <t>密封圈18*34   (只)</t>
  </si>
  <si>
    <t>密封圈20*35   (只)</t>
  </si>
  <si>
    <t>密封圈20*36   (只)</t>
  </si>
  <si>
    <t>密封圈108-14  (只)</t>
  </si>
  <si>
    <t>密封圈109-18  (只)</t>
  </si>
  <si>
    <t>密封圈109-20  (只)</t>
  </si>
  <si>
    <t>密封圈112-35  (套)</t>
  </si>
  <si>
    <t>密封圈FC16*24*7.3 (只)</t>
  </si>
  <si>
    <t>密封圈FCW40*10*18(只)</t>
  </si>
  <si>
    <t>油标27*1.75    (只)</t>
  </si>
  <si>
    <t>油标25*1.75   (只)</t>
  </si>
  <si>
    <t>油标20*13     (只)</t>
  </si>
  <si>
    <t>油标18*15     (只)</t>
  </si>
  <si>
    <t>3.2mm铸铁焊条 (kg)</t>
  </si>
  <si>
    <r>
      <rPr>
        <b/>
        <sz val="10"/>
        <rFont val="宋体"/>
        <charset val="134"/>
      </rPr>
      <t>热风枪</t>
    </r>
    <r>
      <rPr>
        <b/>
        <sz val="10"/>
        <rFont val="Times New Roman"/>
        <charset val="134"/>
      </rPr>
      <t xml:space="preserve">                </t>
    </r>
    <r>
      <rPr>
        <b/>
        <sz val="10"/>
        <rFont val="宋体"/>
        <charset val="134"/>
      </rPr>
      <t>（把）</t>
    </r>
  </si>
  <si>
    <r>
      <rPr>
        <b/>
        <sz val="10"/>
        <rFont val="宋体"/>
        <charset val="134"/>
      </rPr>
      <t>热风枪风叶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（套）</t>
    </r>
  </si>
  <si>
    <r>
      <rPr>
        <b/>
        <sz val="10"/>
        <rFont val="宋体"/>
        <charset val="134"/>
      </rPr>
      <t>橡胶轮子</t>
    </r>
    <r>
      <rPr>
        <b/>
        <sz val="10"/>
        <rFont val="Times New Roman"/>
        <charset val="134"/>
      </rPr>
      <t>125MM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</si>
  <si>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液压车轮子</t>
    </r>
    <r>
      <rPr>
        <b/>
        <sz val="10"/>
        <rFont val="Times New Roman"/>
        <charset val="134"/>
      </rPr>
      <t xml:space="preserve">70*90 </t>
    </r>
    <r>
      <rPr>
        <b/>
        <sz val="10"/>
        <rFont val="宋体"/>
        <charset val="134"/>
      </rPr>
      <t>（只）</t>
    </r>
  </si>
  <si>
    <t>6寸尼龙轮子   （只）</t>
  </si>
  <si>
    <t>强力胶       （支）</t>
  </si>
  <si>
    <t>刹车线       （根）</t>
  </si>
  <si>
    <t>高压油管     （根）</t>
  </si>
  <si>
    <t>WPA80蜗杆     （根）</t>
  </si>
  <si>
    <t>虑芯         （件）</t>
  </si>
  <si>
    <t>配件-接插件用（只）</t>
  </si>
  <si>
    <t>粉碎机刀片   （片）</t>
  </si>
  <si>
    <t>板牙1寸</t>
  </si>
  <si>
    <t>板牙18*1.5</t>
  </si>
  <si>
    <t>1/4板牙</t>
  </si>
  <si>
    <t>1寸板牙</t>
  </si>
  <si>
    <t>活接头</t>
  </si>
  <si>
    <t>快接头</t>
  </si>
  <si>
    <t>高压油管25*2000</t>
  </si>
  <si>
    <t>漆刷4寸</t>
  </si>
  <si>
    <t>螺丝平头3*12</t>
  </si>
  <si>
    <t>石笔</t>
  </si>
  <si>
    <t>龙头合计</t>
  </si>
  <si>
    <t>黄油嘴</t>
  </si>
  <si>
    <t>黄油</t>
  </si>
  <si>
    <t>除锈剂</t>
  </si>
  <si>
    <t>塑料弯头</t>
  </si>
  <si>
    <t>撬刀套装</t>
  </si>
  <si>
    <t>高晶束丝模0.68</t>
  </si>
  <si>
    <t>高晶束丝模0.4</t>
  </si>
  <si>
    <t>高晶束丝模1.4</t>
  </si>
  <si>
    <t>高晶束丝模1.65</t>
  </si>
  <si>
    <t>高晶束丝模1.2</t>
  </si>
  <si>
    <t>高晶束丝模1.15</t>
  </si>
  <si>
    <t>钢丝钳8寸</t>
  </si>
  <si>
    <t>尖嘴钳6寸</t>
  </si>
  <si>
    <t>十字螺丝刀2*100</t>
  </si>
  <si>
    <t>十字螺丝刀2*45</t>
  </si>
  <si>
    <t>一字螺丝刀6*40</t>
  </si>
  <si>
    <t>合          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</si>
</sst>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43" formatCode="_ * #,##0.00_ ;_ * \-#,##0.00_ ;_ * &quot;-&quot;??_ ;_ @_ "/>
    <numFmt numFmtId="177" formatCode="0.00_ "/>
    <numFmt numFmtId="178" formatCode="\¥#,##0.00;\-\¥#,##0.00"/>
    <numFmt numFmtId="179" formatCode="_ * #,##0_ ;_ * \-#,##0_ ;_ * &quot;-&quot;??_ ;_ @_ "/>
    <numFmt numFmtId="180" formatCode="_-* #,##0_-;\-* #,##0_-;_-* &quot;-&quot;_-;_-@_-"/>
    <numFmt numFmtId="181" formatCode="\¥#,##0;\-\¥#,##0"/>
    <numFmt numFmtId="182" formatCode="_-* #,##0.00_-;\-* #,##0.00_-;_-* &quot;-&quot;??_-;_-@_-"/>
  </numFmts>
  <fonts count="29"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6"/>
      <name val="Times New Roman"/>
      <charset val="134"/>
    </font>
    <font>
      <b/>
      <sz val="10"/>
      <name val="Times New Roman"/>
      <charset val="134"/>
    </font>
    <font>
      <b/>
      <sz val="9"/>
      <name val="宋体"/>
      <charset val="134"/>
    </font>
    <font>
      <b/>
      <sz val="8"/>
      <name val="宋体"/>
      <charset val="134"/>
    </font>
    <font>
      <b/>
      <sz val="6"/>
      <name val="宋体"/>
      <charset val="134"/>
    </font>
    <font>
      <sz val="11"/>
      <color rgb="FF9C0006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rgb="FF3F3F76"/>
      <name val="Arial"/>
      <charset val="0"/>
      <scheme val="minor"/>
    </font>
    <font>
      <sz val="11"/>
      <color rgb="FFFA7D00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006100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sz val="11"/>
      <color theme="0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theme="3"/>
      <name val="Arial"/>
      <charset val="134"/>
      <scheme val="minor"/>
    </font>
    <font>
      <b/>
      <sz val="18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1"/>
      <color rgb="FF3F3F3F"/>
      <name val="Arial"/>
      <charset val="0"/>
      <scheme val="minor"/>
    </font>
    <font>
      <i/>
      <sz val="11"/>
      <color rgb="FF7F7F7F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1"/>
      <color theme="1"/>
      <name val="Arial"/>
      <charset val="0"/>
      <scheme val="minor"/>
    </font>
    <font>
      <b/>
      <sz val="15"/>
      <color theme="3"/>
      <name val="Arial"/>
      <charset val="134"/>
      <scheme val="minor"/>
    </font>
    <font>
      <sz val="11"/>
      <color theme="1"/>
      <name val="Arial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181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178" fontId="0" fillId="0" borderId="0">
      <alignment vertical="center"/>
    </xf>
    <xf numFmtId="180" fontId="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182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18" borderId="19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18" fillId="15" borderId="12" applyNumberFormat="0" applyAlignment="0" applyProtection="0">
      <alignment vertical="center"/>
    </xf>
    <xf numFmtId="0" fontId="22" fillId="17" borderId="16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76" fontId="3" fillId="0" borderId="0" xfId="0" applyNumberFormat="1" applyFont="1"/>
    <xf numFmtId="176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179" fontId="3" fillId="0" borderId="6" xfId="0" applyNumberFormat="1" applyFont="1" applyBorder="1" applyAlignment="1">
      <alignment horizontal="center"/>
    </xf>
    <xf numFmtId="176" fontId="3" fillId="0" borderId="7" xfId="0" applyNumberFormat="1" applyFont="1" applyBorder="1" applyAlignment="1">
      <alignment horizontal="center"/>
    </xf>
    <xf numFmtId="176" fontId="3" fillId="0" borderId="8" xfId="0" applyNumberFormat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176" fontId="2" fillId="0" borderId="9" xfId="0" applyNumberFormat="1" applyFont="1" applyBorder="1"/>
    <xf numFmtId="176" fontId="2" fillId="0" borderId="9" xfId="0" applyNumberFormat="1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176" fontId="3" fillId="0" borderId="2" xfId="0" applyNumberFormat="1" applyFont="1" applyBorder="1" applyAlignment="1">
      <alignment horizontal="center"/>
    </xf>
    <xf numFmtId="176" fontId="3" fillId="0" borderId="3" xfId="0" applyNumberFormat="1" applyFont="1" applyBorder="1" applyAlignment="1">
      <alignment horizontal="center"/>
    </xf>
    <xf numFmtId="176" fontId="3" fillId="0" borderId="4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76" fontId="3" fillId="0" borderId="8" xfId="0" applyNumberFormat="1" applyFont="1" applyBorder="1"/>
    <xf numFmtId="0" fontId="3" fillId="0" borderId="10" xfId="0" applyFont="1" applyBorder="1" applyAlignment="1">
      <alignment horizontal="center"/>
    </xf>
    <xf numFmtId="176" fontId="2" fillId="0" borderId="11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76" fontId="6" fillId="0" borderId="9" xfId="0" applyNumberFormat="1" applyFont="1" applyBorder="1"/>
    <xf numFmtId="176" fontId="6" fillId="0" borderId="9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7" fillId="0" borderId="9" xfId="0" applyFont="1" applyBorder="1" applyAlignment="1">
      <alignment horizontal="center"/>
    </xf>
    <xf numFmtId="43" fontId="6" fillId="0" borderId="9" xfId="0" applyNumberFormat="1" applyFont="1" applyBorder="1"/>
    <xf numFmtId="177" fontId="2" fillId="0" borderId="0" xfId="0" applyNumberFormat="1" applyFont="1"/>
    <xf numFmtId="43" fontId="2" fillId="0" borderId="9" xfId="0" applyNumberFormat="1" applyFont="1" applyBorder="1"/>
    <xf numFmtId="176" fontId="3" fillId="0" borderId="11" xfId="0" applyNumberFormat="1" applyFont="1" applyBorder="1" applyAlignment="1">
      <alignment horizontal="center"/>
    </xf>
    <xf numFmtId="176" fontId="7" fillId="0" borderId="9" xfId="0" applyNumberFormat="1" applyFont="1" applyBorder="1" applyAlignment="1">
      <alignment horizontal="center"/>
    </xf>
    <xf numFmtId="177" fontId="6" fillId="0" borderId="9" xfId="0" applyNumberFormat="1" applyFont="1" applyBorder="1" applyAlignment="1">
      <alignment horizontal="center"/>
    </xf>
    <xf numFmtId="176" fontId="2" fillId="0" borderId="0" xfId="0" applyNumberFormat="1" applyFont="1" applyAlignment="1">
      <alignment horizontal="center"/>
    </xf>
    <xf numFmtId="177" fontId="6" fillId="0" borderId="0" xfId="0" applyNumberFormat="1" applyFont="1" applyAlignment="1">
      <alignment horizontal="center"/>
    </xf>
    <xf numFmtId="176" fontId="7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76" fontId="2" fillId="0" borderId="0" xfId="0" applyNumberFormat="1" applyFont="1"/>
    <xf numFmtId="176" fontId="6" fillId="0" borderId="0" xfId="0" applyNumberFormat="1" applyFont="1" applyAlignment="1">
      <alignment horizontal="center"/>
    </xf>
    <xf numFmtId="176" fontId="6" fillId="0" borderId="0" xfId="0" applyNumberFormat="1" applyFont="1"/>
    <xf numFmtId="176" fontId="8" fillId="0" borderId="9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solidFill>
          <a:srgbClr val="FFFFFF"/>
        </a:solidFill>
        <a:solidFill>
          <a:srgbClr val="FFFFFF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9"/>
  <sheetViews>
    <sheetView tabSelected="1" workbookViewId="0">
      <pane ySplit="3" topLeftCell="A213" activePane="bottomLeft" state="frozen"/>
      <selection/>
      <selection pane="bottomLeft" activeCell="I265" sqref="I265"/>
    </sheetView>
  </sheetViews>
  <sheetFormatPr defaultColWidth="9" defaultRowHeight="14.25" customHeight="1"/>
  <cols>
    <col min="1" max="1" width="13.5" style="3" customWidth="1"/>
    <col min="2" max="2" width="4.625" style="4" customWidth="1"/>
    <col min="3" max="3" width="8.875" style="5" customWidth="1"/>
    <col min="4" max="4" width="9.5" style="6" customWidth="1"/>
    <col min="5" max="5" width="4.625" style="4" customWidth="1"/>
    <col min="6" max="6" width="8.75" style="5" customWidth="1"/>
    <col min="7" max="7" width="8.75" style="6" customWidth="1"/>
    <col min="8" max="8" width="4.75" style="4" customWidth="1"/>
    <col min="9" max="9" width="8.5" style="5" customWidth="1"/>
    <col min="10" max="10" width="8" style="6" customWidth="1"/>
    <col min="11" max="11" width="5" style="4" customWidth="1"/>
    <col min="12" max="12" width="8.625" style="5" customWidth="1"/>
    <col min="13" max="13" width="9.5" style="5" customWidth="1"/>
    <col min="14" max="14" width="11.375" style="6" hidden="1" customWidth="1"/>
    <col min="15" max="16" width="10.5" style="4" customWidth="1"/>
    <col min="17" max="257" width="9" style="4" customWidth="1"/>
  </cols>
  <sheetData>
    <row r="1" s="1" customFormat="1" ht="2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>
      <c r="A2" s="8" t="s">
        <v>1</v>
      </c>
      <c r="B2" s="9" t="s">
        <v>2</v>
      </c>
      <c r="C2" s="10"/>
      <c r="D2" s="11"/>
      <c r="E2" s="9" t="s">
        <v>3</v>
      </c>
      <c r="F2" s="10"/>
      <c r="G2" s="11"/>
      <c r="H2" s="9" t="s">
        <v>4</v>
      </c>
      <c r="I2" s="10"/>
      <c r="J2" s="11"/>
      <c r="K2" s="21" t="s">
        <v>5</v>
      </c>
      <c r="L2" s="22"/>
      <c r="M2" s="23"/>
      <c r="N2" s="9" t="s">
        <v>6</v>
      </c>
    </row>
    <row r="3" spans="1:14">
      <c r="A3" s="12"/>
      <c r="B3" s="13" t="s">
        <v>7</v>
      </c>
      <c r="C3" s="14" t="s">
        <v>8</v>
      </c>
      <c r="D3" s="15" t="s">
        <v>9</v>
      </c>
      <c r="E3" s="13" t="s">
        <v>7</v>
      </c>
      <c r="F3" s="14" t="s">
        <v>8</v>
      </c>
      <c r="G3" s="15" t="s">
        <v>9</v>
      </c>
      <c r="H3" s="13" t="s">
        <v>7</v>
      </c>
      <c r="I3" s="14" t="s">
        <v>8</v>
      </c>
      <c r="J3" s="15" t="s">
        <v>9</v>
      </c>
      <c r="K3" s="24" t="s">
        <v>7</v>
      </c>
      <c r="L3" s="14" t="s">
        <v>8</v>
      </c>
      <c r="M3" s="25" t="s">
        <v>9</v>
      </c>
      <c r="N3" s="26"/>
    </row>
    <row r="4" s="2" customFormat="1" ht="12" spans="1:14">
      <c r="A4" s="16" t="s">
        <v>10</v>
      </c>
      <c r="B4" s="17">
        <v>0</v>
      </c>
      <c r="C4" s="18">
        <v>4</v>
      </c>
      <c r="D4" s="19">
        <f t="shared" ref="D4:D9" si="0">B4*C4</f>
        <v>0</v>
      </c>
      <c r="E4" s="17"/>
      <c r="F4" s="18">
        <v>4</v>
      </c>
      <c r="G4" s="19">
        <f t="shared" ref="G4:G9" si="1">E4*F4</f>
        <v>0</v>
      </c>
      <c r="H4" s="17"/>
      <c r="I4" s="18">
        <v>4</v>
      </c>
      <c r="J4" s="19">
        <f t="shared" ref="J4:J9" si="2">H4*I4</f>
        <v>0</v>
      </c>
      <c r="K4" s="17">
        <f t="shared" ref="K4:K9" si="3">B4+E4-H4</f>
        <v>0</v>
      </c>
      <c r="L4" s="18">
        <v>4</v>
      </c>
      <c r="M4" s="18">
        <f t="shared" ref="M4:M9" si="4">K4*L4</f>
        <v>0</v>
      </c>
      <c r="N4" s="27"/>
    </row>
    <row r="5" spans="1:14">
      <c r="A5" s="16" t="s">
        <v>11</v>
      </c>
      <c r="B5" s="17">
        <v>0</v>
      </c>
      <c r="C5" s="18">
        <v>19.4</v>
      </c>
      <c r="D5" s="19">
        <f t="shared" si="0"/>
        <v>0</v>
      </c>
      <c r="E5" s="17"/>
      <c r="F5" s="18">
        <v>19.4</v>
      </c>
      <c r="G5" s="19">
        <f t="shared" si="1"/>
        <v>0</v>
      </c>
      <c r="H5" s="17"/>
      <c r="I5" s="18">
        <v>19.4</v>
      </c>
      <c r="J5" s="19">
        <f t="shared" si="2"/>
        <v>0</v>
      </c>
      <c r="K5" s="17">
        <f t="shared" si="3"/>
        <v>0</v>
      </c>
      <c r="L5" s="18">
        <v>19.4</v>
      </c>
      <c r="M5" s="18">
        <f t="shared" si="4"/>
        <v>0</v>
      </c>
      <c r="N5" s="27"/>
    </row>
    <row r="6" spans="1:14">
      <c r="A6" s="16" t="s">
        <v>12</v>
      </c>
      <c r="B6" s="17">
        <v>0</v>
      </c>
      <c r="C6" s="18">
        <v>18</v>
      </c>
      <c r="D6" s="19">
        <f t="shared" si="0"/>
        <v>0</v>
      </c>
      <c r="E6" s="17"/>
      <c r="F6" s="18">
        <v>18</v>
      </c>
      <c r="G6" s="19">
        <f t="shared" si="1"/>
        <v>0</v>
      </c>
      <c r="H6" s="17"/>
      <c r="I6" s="18">
        <v>18</v>
      </c>
      <c r="J6" s="19">
        <f t="shared" si="2"/>
        <v>0</v>
      </c>
      <c r="K6" s="17">
        <f t="shared" si="3"/>
        <v>0</v>
      </c>
      <c r="L6" s="18">
        <v>18</v>
      </c>
      <c r="M6" s="18">
        <f t="shared" si="4"/>
        <v>0</v>
      </c>
      <c r="N6" s="27"/>
    </row>
    <row r="7" spans="1:14">
      <c r="A7" s="20" t="s">
        <v>13</v>
      </c>
      <c r="B7" s="17">
        <v>0</v>
      </c>
      <c r="C7" s="18">
        <v>15</v>
      </c>
      <c r="D7" s="19">
        <f t="shared" si="0"/>
        <v>0</v>
      </c>
      <c r="E7" s="17"/>
      <c r="F7" s="18">
        <v>15</v>
      </c>
      <c r="G7" s="19">
        <f t="shared" si="1"/>
        <v>0</v>
      </c>
      <c r="H7" s="17"/>
      <c r="I7" s="18">
        <v>15</v>
      </c>
      <c r="J7" s="19">
        <f t="shared" si="2"/>
        <v>0</v>
      </c>
      <c r="K7" s="17">
        <f t="shared" si="3"/>
        <v>0</v>
      </c>
      <c r="L7" s="18">
        <v>15</v>
      </c>
      <c r="M7" s="18">
        <f t="shared" si="4"/>
        <v>0</v>
      </c>
      <c r="N7" s="27"/>
    </row>
    <row r="8" spans="1:14">
      <c r="A8" s="16" t="s">
        <v>14</v>
      </c>
      <c r="B8" s="17">
        <v>0</v>
      </c>
      <c r="C8" s="18">
        <v>18</v>
      </c>
      <c r="D8" s="19">
        <f t="shared" si="0"/>
        <v>0</v>
      </c>
      <c r="E8" s="17"/>
      <c r="F8" s="18">
        <v>18</v>
      </c>
      <c r="G8" s="19">
        <f t="shared" si="1"/>
        <v>0</v>
      </c>
      <c r="H8" s="17"/>
      <c r="I8" s="18">
        <v>18</v>
      </c>
      <c r="J8" s="19">
        <f t="shared" si="2"/>
        <v>0</v>
      </c>
      <c r="K8" s="17">
        <f t="shared" si="3"/>
        <v>0</v>
      </c>
      <c r="L8" s="18">
        <v>18</v>
      </c>
      <c r="M8" s="18">
        <f t="shared" si="4"/>
        <v>0</v>
      </c>
      <c r="N8" s="27"/>
    </row>
    <row r="9" s="2" customFormat="1" ht="12" spans="1:14">
      <c r="A9" s="16" t="s">
        <v>15</v>
      </c>
      <c r="B9" s="17">
        <v>0</v>
      </c>
      <c r="C9" s="18">
        <v>12.7</v>
      </c>
      <c r="D9" s="19">
        <f t="shared" si="0"/>
        <v>0</v>
      </c>
      <c r="E9" s="17"/>
      <c r="F9" s="18">
        <v>12.7</v>
      </c>
      <c r="G9" s="19">
        <f t="shared" si="1"/>
        <v>0</v>
      </c>
      <c r="H9" s="17"/>
      <c r="I9" s="18">
        <v>12.7</v>
      </c>
      <c r="J9" s="19">
        <f t="shared" si="2"/>
        <v>0</v>
      </c>
      <c r="K9" s="17">
        <f t="shared" si="3"/>
        <v>0</v>
      </c>
      <c r="L9" s="18">
        <v>12.7</v>
      </c>
      <c r="M9" s="18">
        <f t="shared" si="4"/>
        <v>0</v>
      </c>
      <c r="N9" s="27"/>
    </row>
    <row r="10" s="2" customFormat="1" ht="12" spans="1:14">
      <c r="A10" s="16" t="s">
        <v>16</v>
      </c>
      <c r="B10" s="17">
        <v>3</v>
      </c>
      <c r="C10" s="18">
        <v>25</v>
      </c>
      <c r="D10" s="19">
        <f t="shared" ref="D10:D73" si="5">B10*C10</f>
        <v>75</v>
      </c>
      <c r="E10" s="17"/>
      <c r="F10" s="18">
        <v>25</v>
      </c>
      <c r="G10" s="19">
        <f t="shared" ref="G10:G73" si="6">E10*F10</f>
        <v>0</v>
      </c>
      <c r="H10" s="17"/>
      <c r="I10" s="18">
        <v>25</v>
      </c>
      <c r="J10" s="19">
        <f t="shared" ref="J10:J73" si="7">H10*I10</f>
        <v>0</v>
      </c>
      <c r="K10" s="17">
        <f t="shared" ref="K10:K73" si="8">B10+E10-H10</f>
        <v>3</v>
      </c>
      <c r="L10" s="18">
        <v>25</v>
      </c>
      <c r="M10" s="18">
        <f t="shared" ref="M10:M73" si="9">K10*L10</f>
        <v>75</v>
      </c>
      <c r="N10" s="27"/>
    </row>
    <row r="11" s="2" customFormat="1" ht="12" spans="1:14">
      <c r="A11" s="16" t="s">
        <v>17</v>
      </c>
      <c r="B11" s="17">
        <v>0</v>
      </c>
      <c r="C11" s="18">
        <v>14.5</v>
      </c>
      <c r="D11" s="19">
        <f t="shared" si="5"/>
        <v>0</v>
      </c>
      <c r="E11" s="17"/>
      <c r="F11" s="18">
        <v>14.5</v>
      </c>
      <c r="G11" s="19">
        <f t="shared" si="6"/>
        <v>0</v>
      </c>
      <c r="H11" s="17"/>
      <c r="I11" s="18">
        <v>14.5</v>
      </c>
      <c r="J11" s="19">
        <f t="shared" si="7"/>
        <v>0</v>
      </c>
      <c r="K11" s="17">
        <f t="shared" si="8"/>
        <v>0</v>
      </c>
      <c r="L11" s="18">
        <v>14.5</v>
      </c>
      <c r="M11" s="18">
        <f t="shared" si="9"/>
        <v>0</v>
      </c>
      <c r="N11" s="27"/>
    </row>
    <row r="12" s="2" customFormat="1" ht="12.75" spans="1:14">
      <c r="A12" s="20" t="s">
        <v>18</v>
      </c>
      <c r="B12" s="17">
        <v>4</v>
      </c>
      <c r="C12" s="18">
        <v>27</v>
      </c>
      <c r="D12" s="19">
        <f t="shared" si="5"/>
        <v>108</v>
      </c>
      <c r="E12" s="17"/>
      <c r="F12" s="18">
        <v>27</v>
      </c>
      <c r="G12" s="19">
        <f t="shared" si="6"/>
        <v>0</v>
      </c>
      <c r="H12" s="17"/>
      <c r="I12" s="18">
        <v>27</v>
      </c>
      <c r="J12" s="19">
        <f t="shared" si="7"/>
        <v>0</v>
      </c>
      <c r="K12" s="17">
        <f t="shared" si="8"/>
        <v>4</v>
      </c>
      <c r="L12" s="18">
        <v>27</v>
      </c>
      <c r="M12" s="18">
        <f t="shared" si="9"/>
        <v>108</v>
      </c>
      <c r="N12" s="27"/>
    </row>
    <row r="13" s="2" customFormat="1" ht="12.75" spans="1:14">
      <c r="A13" s="16" t="s">
        <v>19</v>
      </c>
      <c r="B13" s="17">
        <v>1</v>
      </c>
      <c r="C13" s="18">
        <v>25.6</v>
      </c>
      <c r="D13" s="19">
        <f t="shared" si="5"/>
        <v>25.6</v>
      </c>
      <c r="E13" s="17"/>
      <c r="F13" s="18">
        <v>25.6</v>
      </c>
      <c r="G13" s="19">
        <f t="shared" si="6"/>
        <v>0</v>
      </c>
      <c r="H13" s="17"/>
      <c r="I13" s="18">
        <v>25.6</v>
      </c>
      <c r="J13" s="19">
        <f t="shared" si="7"/>
        <v>0</v>
      </c>
      <c r="K13" s="17">
        <f t="shared" si="8"/>
        <v>1</v>
      </c>
      <c r="L13" s="18">
        <v>25.6</v>
      </c>
      <c r="M13" s="18">
        <f t="shared" si="9"/>
        <v>25.6</v>
      </c>
      <c r="N13" s="27"/>
    </row>
    <row r="14" s="2" customFormat="1" ht="12" spans="1:14">
      <c r="A14" s="16" t="s">
        <v>20</v>
      </c>
      <c r="B14" s="17">
        <v>0</v>
      </c>
      <c r="C14" s="18">
        <v>11.7</v>
      </c>
      <c r="D14" s="19">
        <f t="shared" si="5"/>
        <v>0</v>
      </c>
      <c r="E14" s="17"/>
      <c r="F14" s="18">
        <v>11.7</v>
      </c>
      <c r="G14" s="19">
        <f t="shared" si="6"/>
        <v>0</v>
      </c>
      <c r="H14" s="17"/>
      <c r="I14" s="18">
        <v>11.7</v>
      </c>
      <c r="J14" s="19">
        <f t="shared" si="7"/>
        <v>0</v>
      </c>
      <c r="K14" s="17">
        <f t="shared" si="8"/>
        <v>0</v>
      </c>
      <c r="L14" s="18">
        <v>11.7</v>
      </c>
      <c r="M14" s="18">
        <f t="shared" si="9"/>
        <v>0</v>
      </c>
      <c r="N14" s="27"/>
    </row>
    <row r="15" s="2" customFormat="1" ht="12" spans="1:14">
      <c r="A15" s="16" t="s">
        <v>21</v>
      </c>
      <c r="B15" s="17">
        <v>1</v>
      </c>
      <c r="C15" s="18">
        <v>87</v>
      </c>
      <c r="D15" s="19">
        <f t="shared" si="5"/>
        <v>87</v>
      </c>
      <c r="E15" s="17"/>
      <c r="F15" s="18">
        <v>87</v>
      </c>
      <c r="G15" s="19">
        <f t="shared" si="6"/>
        <v>0</v>
      </c>
      <c r="H15" s="17"/>
      <c r="I15" s="18">
        <v>87</v>
      </c>
      <c r="J15" s="19">
        <f t="shared" si="7"/>
        <v>0</v>
      </c>
      <c r="K15" s="17">
        <f t="shared" si="8"/>
        <v>1</v>
      </c>
      <c r="L15" s="18">
        <v>87</v>
      </c>
      <c r="M15" s="18">
        <f t="shared" si="9"/>
        <v>87</v>
      </c>
      <c r="N15" s="27"/>
    </row>
    <row r="16" s="2" customFormat="1" ht="12" spans="1:14">
      <c r="A16" s="16" t="s">
        <v>22</v>
      </c>
      <c r="B16" s="17">
        <v>1</v>
      </c>
      <c r="C16" s="18">
        <v>48</v>
      </c>
      <c r="D16" s="19">
        <f t="shared" si="5"/>
        <v>48</v>
      </c>
      <c r="E16" s="17"/>
      <c r="F16" s="18">
        <v>48</v>
      </c>
      <c r="G16" s="19">
        <f t="shared" si="6"/>
        <v>0</v>
      </c>
      <c r="H16" s="17"/>
      <c r="I16" s="18">
        <v>48</v>
      </c>
      <c r="J16" s="19">
        <f t="shared" si="7"/>
        <v>0</v>
      </c>
      <c r="K16" s="17">
        <f t="shared" si="8"/>
        <v>1</v>
      </c>
      <c r="L16" s="18">
        <v>48</v>
      </c>
      <c r="M16" s="18">
        <f t="shared" si="9"/>
        <v>48</v>
      </c>
      <c r="N16" s="27"/>
    </row>
    <row r="17" s="2" customFormat="1" ht="12" spans="1:14">
      <c r="A17" s="16" t="s">
        <v>23</v>
      </c>
      <c r="B17" s="17">
        <v>1</v>
      </c>
      <c r="C17" s="18">
        <v>18.6</v>
      </c>
      <c r="D17" s="19">
        <f t="shared" si="5"/>
        <v>18.6</v>
      </c>
      <c r="E17" s="17"/>
      <c r="F17" s="18">
        <v>18.6</v>
      </c>
      <c r="G17" s="19">
        <f t="shared" si="6"/>
        <v>0</v>
      </c>
      <c r="H17" s="17"/>
      <c r="I17" s="18">
        <v>18.6</v>
      </c>
      <c r="J17" s="19">
        <f t="shared" si="7"/>
        <v>0</v>
      </c>
      <c r="K17" s="17">
        <f t="shared" si="8"/>
        <v>1</v>
      </c>
      <c r="L17" s="18">
        <v>18.6</v>
      </c>
      <c r="M17" s="18">
        <f t="shared" si="9"/>
        <v>18.6</v>
      </c>
      <c r="N17" s="27"/>
    </row>
    <row r="18" s="2" customFormat="1" ht="12" spans="1:14">
      <c r="A18" s="16" t="s">
        <v>24</v>
      </c>
      <c r="B18" s="17">
        <v>0</v>
      </c>
      <c r="C18" s="18">
        <v>7.7</v>
      </c>
      <c r="D18" s="19">
        <f t="shared" si="5"/>
        <v>0</v>
      </c>
      <c r="E18" s="17"/>
      <c r="F18" s="18">
        <v>7.7</v>
      </c>
      <c r="G18" s="19">
        <f t="shared" si="6"/>
        <v>0</v>
      </c>
      <c r="H18" s="17"/>
      <c r="I18" s="18">
        <v>7.7</v>
      </c>
      <c r="J18" s="19">
        <f t="shared" si="7"/>
        <v>0</v>
      </c>
      <c r="K18" s="17">
        <f t="shared" si="8"/>
        <v>0</v>
      </c>
      <c r="L18" s="18">
        <v>7.7</v>
      </c>
      <c r="M18" s="18">
        <f t="shared" si="9"/>
        <v>0</v>
      </c>
      <c r="N18" s="27"/>
    </row>
    <row r="19" s="2" customFormat="1" ht="12" spans="1:14">
      <c r="A19" s="16" t="s">
        <v>25</v>
      </c>
      <c r="B19" s="17">
        <v>3</v>
      </c>
      <c r="C19" s="18">
        <v>14.1</v>
      </c>
      <c r="D19" s="19">
        <f t="shared" si="5"/>
        <v>42.3</v>
      </c>
      <c r="E19" s="17"/>
      <c r="F19" s="18">
        <v>14.1</v>
      </c>
      <c r="G19" s="19">
        <f t="shared" si="6"/>
        <v>0</v>
      </c>
      <c r="H19" s="17"/>
      <c r="I19" s="18">
        <v>14.1</v>
      </c>
      <c r="J19" s="19">
        <f t="shared" si="7"/>
        <v>0</v>
      </c>
      <c r="K19" s="17">
        <f t="shared" si="8"/>
        <v>3</v>
      </c>
      <c r="L19" s="18">
        <v>14.1</v>
      </c>
      <c r="M19" s="18">
        <f t="shared" si="9"/>
        <v>42.3</v>
      </c>
      <c r="N19" s="27"/>
    </row>
    <row r="20" s="2" customFormat="1" ht="12" spans="1:14">
      <c r="A20" s="16" t="s">
        <v>26</v>
      </c>
      <c r="B20" s="17">
        <v>4</v>
      </c>
      <c r="C20" s="18">
        <v>15</v>
      </c>
      <c r="D20" s="19">
        <f t="shared" si="5"/>
        <v>60</v>
      </c>
      <c r="E20" s="17"/>
      <c r="F20" s="18">
        <v>15</v>
      </c>
      <c r="G20" s="19">
        <f t="shared" si="6"/>
        <v>0</v>
      </c>
      <c r="H20" s="17"/>
      <c r="I20" s="18">
        <v>15</v>
      </c>
      <c r="J20" s="19">
        <f t="shared" si="7"/>
        <v>0</v>
      </c>
      <c r="K20" s="17">
        <f t="shared" si="8"/>
        <v>4</v>
      </c>
      <c r="L20" s="18">
        <v>15</v>
      </c>
      <c r="M20" s="18">
        <f t="shared" si="9"/>
        <v>60</v>
      </c>
      <c r="N20" s="27"/>
    </row>
    <row r="21" s="2" customFormat="1" ht="12" spans="1:14">
      <c r="A21" s="16" t="s">
        <v>27</v>
      </c>
      <c r="B21" s="17">
        <v>0</v>
      </c>
      <c r="C21" s="18">
        <v>20.5</v>
      </c>
      <c r="D21" s="19">
        <f t="shared" si="5"/>
        <v>0</v>
      </c>
      <c r="E21" s="17"/>
      <c r="F21" s="18">
        <v>20.5</v>
      </c>
      <c r="G21" s="19">
        <f t="shared" si="6"/>
        <v>0</v>
      </c>
      <c r="H21" s="17"/>
      <c r="I21" s="18">
        <v>20.5</v>
      </c>
      <c r="J21" s="19">
        <f t="shared" si="7"/>
        <v>0</v>
      </c>
      <c r="K21" s="17">
        <f t="shared" si="8"/>
        <v>0</v>
      </c>
      <c r="L21" s="18">
        <v>20.5</v>
      </c>
      <c r="M21" s="18">
        <f t="shared" si="9"/>
        <v>0</v>
      </c>
      <c r="N21" s="27"/>
    </row>
    <row r="22" s="2" customFormat="1" ht="12" spans="1:14">
      <c r="A22" s="16" t="s">
        <v>28</v>
      </c>
      <c r="B22" s="17">
        <v>1</v>
      </c>
      <c r="C22" s="18">
        <v>24.9</v>
      </c>
      <c r="D22" s="19">
        <f t="shared" si="5"/>
        <v>24.9</v>
      </c>
      <c r="E22" s="17"/>
      <c r="F22" s="18">
        <v>24.9</v>
      </c>
      <c r="G22" s="19">
        <f t="shared" si="6"/>
        <v>0</v>
      </c>
      <c r="H22" s="17"/>
      <c r="I22" s="18">
        <v>24.9</v>
      </c>
      <c r="J22" s="19">
        <f t="shared" si="7"/>
        <v>0</v>
      </c>
      <c r="K22" s="17">
        <f t="shared" si="8"/>
        <v>1</v>
      </c>
      <c r="L22" s="18">
        <v>24.9</v>
      </c>
      <c r="M22" s="18">
        <f t="shared" si="9"/>
        <v>24.9</v>
      </c>
      <c r="N22" s="27"/>
    </row>
    <row r="23" s="2" customFormat="1" ht="12" spans="1:14">
      <c r="A23" s="16" t="s">
        <v>29</v>
      </c>
      <c r="B23" s="17">
        <v>1</v>
      </c>
      <c r="C23" s="18">
        <v>16.9</v>
      </c>
      <c r="D23" s="19">
        <f t="shared" si="5"/>
        <v>16.9</v>
      </c>
      <c r="E23" s="17"/>
      <c r="F23" s="18">
        <v>16.9</v>
      </c>
      <c r="G23" s="19">
        <f t="shared" si="6"/>
        <v>0</v>
      </c>
      <c r="H23" s="17"/>
      <c r="I23" s="18">
        <v>16.9</v>
      </c>
      <c r="J23" s="19">
        <f t="shared" si="7"/>
        <v>0</v>
      </c>
      <c r="K23" s="17">
        <f t="shared" si="8"/>
        <v>1</v>
      </c>
      <c r="L23" s="18">
        <v>16.9</v>
      </c>
      <c r="M23" s="18">
        <f t="shared" si="9"/>
        <v>16.9</v>
      </c>
      <c r="N23" s="27"/>
    </row>
    <row r="24" s="2" customFormat="1" ht="12" spans="1:14">
      <c r="A24" s="16" t="s">
        <v>30</v>
      </c>
      <c r="B24" s="17">
        <v>1</v>
      </c>
      <c r="C24" s="18">
        <v>6</v>
      </c>
      <c r="D24" s="19">
        <f t="shared" si="5"/>
        <v>6</v>
      </c>
      <c r="E24" s="17"/>
      <c r="F24" s="18">
        <v>6</v>
      </c>
      <c r="G24" s="19">
        <f t="shared" si="6"/>
        <v>0</v>
      </c>
      <c r="H24" s="17"/>
      <c r="I24" s="18">
        <v>6</v>
      </c>
      <c r="J24" s="19">
        <f t="shared" si="7"/>
        <v>0</v>
      </c>
      <c r="K24" s="17">
        <f t="shared" si="8"/>
        <v>1</v>
      </c>
      <c r="L24" s="18">
        <v>6</v>
      </c>
      <c r="M24" s="18">
        <f t="shared" si="9"/>
        <v>6</v>
      </c>
      <c r="N24" s="27"/>
    </row>
    <row r="25" s="2" customFormat="1" ht="12" spans="1:14">
      <c r="A25" s="16" t="s">
        <v>31</v>
      </c>
      <c r="B25" s="17">
        <v>1</v>
      </c>
      <c r="C25" s="18">
        <v>7.2</v>
      </c>
      <c r="D25" s="19">
        <f t="shared" si="5"/>
        <v>7.2</v>
      </c>
      <c r="E25" s="17"/>
      <c r="F25" s="18">
        <v>7.2</v>
      </c>
      <c r="G25" s="19">
        <f t="shared" si="6"/>
        <v>0</v>
      </c>
      <c r="H25" s="17"/>
      <c r="I25" s="18">
        <v>7.2</v>
      </c>
      <c r="J25" s="19">
        <f t="shared" si="7"/>
        <v>0</v>
      </c>
      <c r="K25" s="17">
        <f t="shared" si="8"/>
        <v>1</v>
      </c>
      <c r="L25" s="18">
        <v>7.2</v>
      </c>
      <c r="M25" s="18">
        <f t="shared" si="9"/>
        <v>7.2</v>
      </c>
      <c r="N25" s="27"/>
    </row>
    <row r="26" s="2" customFormat="1" ht="12" spans="1:14">
      <c r="A26" s="16" t="s">
        <v>32</v>
      </c>
      <c r="B26" s="17">
        <v>11</v>
      </c>
      <c r="C26" s="18">
        <v>3.5</v>
      </c>
      <c r="D26" s="19">
        <f t="shared" si="5"/>
        <v>38.5</v>
      </c>
      <c r="E26" s="17"/>
      <c r="F26" s="18">
        <v>3.5</v>
      </c>
      <c r="G26" s="19">
        <f t="shared" si="6"/>
        <v>0</v>
      </c>
      <c r="H26" s="17"/>
      <c r="I26" s="18">
        <v>3.5</v>
      </c>
      <c r="J26" s="19">
        <f t="shared" si="7"/>
        <v>0</v>
      </c>
      <c r="K26" s="17">
        <f t="shared" si="8"/>
        <v>11</v>
      </c>
      <c r="L26" s="18">
        <v>3.5</v>
      </c>
      <c r="M26" s="18">
        <f t="shared" si="9"/>
        <v>38.5</v>
      </c>
      <c r="N26" s="27"/>
    </row>
    <row r="27" s="2" customFormat="1" ht="12" spans="1:14">
      <c r="A27" s="16" t="s">
        <v>33</v>
      </c>
      <c r="B27" s="17">
        <v>8</v>
      </c>
      <c r="C27" s="18">
        <v>3.5</v>
      </c>
      <c r="D27" s="19">
        <f t="shared" si="5"/>
        <v>28</v>
      </c>
      <c r="E27" s="17"/>
      <c r="F27" s="18">
        <v>3.5</v>
      </c>
      <c r="G27" s="19">
        <f t="shared" si="6"/>
        <v>0</v>
      </c>
      <c r="H27" s="17"/>
      <c r="I27" s="18">
        <v>3.5</v>
      </c>
      <c r="J27" s="19">
        <f t="shared" si="7"/>
        <v>0</v>
      </c>
      <c r="K27" s="17">
        <f t="shared" si="8"/>
        <v>8</v>
      </c>
      <c r="L27" s="18">
        <v>3.5</v>
      </c>
      <c r="M27" s="18">
        <f t="shared" si="9"/>
        <v>28</v>
      </c>
      <c r="N27" s="27"/>
    </row>
    <row r="28" s="2" customFormat="1" ht="12" spans="1:14">
      <c r="A28" s="16" t="s">
        <v>34</v>
      </c>
      <c r="B28" s="17">
        <v>2</v>
      </c>
      <c r="C28" s="18">
        <v>7.4</v>
      </c>
      <c r="D28" s="19">
        <f t="shared" si="5"/>
        <v>14.8</v>
      </c>
      <c r="E28" s="17"/>
      <c r="F28" s="18">
        <v>7.4</v>
      </c>
      <c r="G28" s="19">
        <f t="shared" si="6"/>
        <v>0</v>
      </c>
      <c r="H28" s="17"/>
      <c r="I28" s="18">
        <v>7.4</v>
      </c>
      <c r="J28" s="19">
        <f t="shared" si="7"/>
        <v>0</v>
      </c>
      <c r="K28" s="17">
        <f t="shared" si="8"/>
        <v>2</v>
      </c>
      <c r="L28" s="18">
        <v>7.4</v>
      </c>
      <c r="M28" s="18">
        <f t="shared" si="9"/>
        <v>14.8</v>
      </c>
      <c r="N28" s="27"/>
    </row>
    <row r="29" s="2" customFormat="1" ht="12" spans="1:14">
      <c r="A29" s="16" t="s">
        <v>35</v>
      </c>
      <c r="B29" s="17">
        <v>2</v>
      </c>
      <c r="C29" s="18">
        <v>7.5</v>
      </c>
      <c r="D29" s="19">
        <f t="shared" si="5"/>
        <v>15</v>
      </c>
      <c r="E29" s="17"/>
      <c r="F29" s="18">
        <v>7.5</v>
      </c>
      <c r="G29" s="19">
        <f t="shared" si="6"/>
        <v>0</v>
      </c>
      <c r="H29" s="17"/>
      <c r="I29" s="18">
        <v>7.5</v>
      </c>
      <c r="J29" s="19">
        <f t="shared" si="7"/>
        <v>0</v>
      </c>
      <c r="K29" s="17">
        <f t="shared" si="8"/>
        <v>2</v>
      </c>
      <c r="L29" s="18">
        <v>7.5</v>
      </c>
      <c r="M29" s="18">
        <f t="shared" si="9"/>
        <v>15</v>
      </c>
      <c r="N29" s="27"/>
    </row>
    <row r="30" s="2" customFormat="1" ht="12" spans="1:14">
      <c r="A30" s="16" t="s">
        <v>36</v>
      </c>
      <c r="B30" s="17">
        <v>5</v>
      </c>
      <c r="C30" s="18">
        <v>1.8</v>
      </c>
      <c r="D30" s="19">
        <f t="shared" si="5"/>
        <v>9</v>
      </c>
      <c r="E30" s="17"/>
      <c r="F30" s="18">
        <v>1.8</v>
      </c>
      <c r="G30" s="19">
        <f t="shared" si="6"/>
        <v>0</v>
      </c>
      <c r="H30" s="17"/>
      <c r="I30" s="18">
        <v>1.8</v>
      </c>
      <c r="J30" s="19">
        <f t="shared" si="7"/>
        <v>0</v>
      </c>
      <c r="K30" s="17">
        <f t="shared" si="8"/>
        <v>5</v>
      </c>
      <c r="L30" s="18">
        <v>1.8</v>
      </c>
      <c r="M30" s="18">
        <f t="shared" si="9"/>
        <v>9</v>
      </c>
      <c r="N30" s="27"/>
    </row>
    <row r="31" s="2" customFormat="1" ht="12" spans="1:14">
      <c r="A31" s="16" t="s">
        <v>37</v>
      </c>
      <c r="B31" s="17">
        <v>0</v>
      </c>
      <c r="C31" s="18">
        <v>1.3</v>
      </c>
      <c r="D31" s="19">
        <f t="shared" si="5"/>
        <v>0</v>
      </c>
      <c r="E31" s="17"/>
      <c r="F31" s="18">
        <v>1.3</v>
      </c>
      <c r="G31" s="19">
        <f t="shared" si="6"/>
        <v>0</v>
      </c>
      <c r="H31" s="17"/>
      <c r="I31" s="18">
        <v>1.3</v>
      </c>
      <c r="J31" s="19">
        <f t="shared" si="7"/>
        <v>0</v>
      </c>
      <c r="K31" s="17">
        <f t="shared" si="8"/>
        <v>0</v>
      </c>
      <c r="L31" s="18">
        <v>1.3</v>
      </c>
      <c r="M31" s="18">
        <f t="shared" si="9"/>
        <v>0</v>
      </c>
      <c r="N31" s="27"/>
    </row>
    <row r="32" s="2" customFormat="1" ht="12" spans="1:14">
      <c r="A32" s="16" t="s">
        <v>38</v>
      </c>
      <c r="B32" s="17">
        <v>4</v>
      </c>
      <c r="C32" s="18">
        <v>1.6</v>
      </c>
      <c r="D32" s="19">
        <f t="shared" si="5"/>
        <v>6.4</v>
      </c>
      <c r="E32" s="17"/>
      <c r="F32" s="18">
        <v>1.6</v>
      </c>
      <c r="G32" s="19">
        <f t="shared" si="6"/>
        <v>0</v>
      </c>
      <c r="H32" s="17"/>
      <c r="I32" s="18">
        <v>1.6</v>
      </c>
      <c r="J32" s="19">
        <f t="shared" si="7"/>
        <v>0</v>
      </c>
      <c r="K32" s="17">
        <f t="shared" si="8"/>
        <v>4</v>
      </c>
      <c r="L32" s="18">
        <v>1.6</v>
      </c>
      <c r="M32" s="18">
        <f t="shared" si="9"/>
        <v>6.4</v>
      </c>
      <c r="N32" s="27"/>
    </row>
    <row r="33" s="2" customFormat="1" ht="12" spans="1:14">
      <c r="A33" s="16" t="s">
        <v>39</v>
      </c>
      <c r="B33" s="17">
        <v>7</v>
      </c>
      <c r="C33" s="18">
        <v>2</v>
      </c>
      <c r="D33" s="19">
        <f t="shared" si="5"/>
        <v>14</v>
      </c>
      <c r="E33" s="17"/>
      <c r="F33" s="18">
        <v>2</v>
      </c>
      <c r="G33" s="19">
        <f t="shared" si="6"/>
        <v>0</v>
      </c>
      <c r="H33" s="17"/>
      <c r="I33" s="18">
        <v>2</v>
      </c>
      <c r="J33" s="19">
        <f t="shared" si="7"/>
        <v>0</v>
      </c>
      <c r="K33" s="17">
        <f t="shared" si="8"/>
        <v>7</v>
      </c>
      <c r="L33" s="18">
        <v>2</v>
      </c>
      <c r="M33" s="18">
        <f t="shared" si="9"/>
        <v>14</v>
      </c>
      <c r="N33" s="27"/>
    </row>
    <row r="34" s="2" customFormat="1" ht="12" spans="1:14">
      <c r="A34" s="16" t="s">
        <v>40</v>
      </c>
      <c r="B34" s="17">
        <v>7</v>
      </c>
      <c r="C34" s="18">
        <v>2</v>
      </c>
      <c r="D34" s="19">
        <f t="shared" si="5"/>
        <v>14</v>
      </c>
      <c r="E34" s="17"/>
      <c r="F34" s="18">
        <v>2</v>
      </c>
      <c r="G34" s="19">
        <f t="shared" si="6"/>
        <v>0</v>
      </c>
      <c r="H34" s="17"/>
      <c r="I34" s="18">
        <v>2</v>
      </c>
      <c r="J34" s="19">
        <f t="shared" si="7"/>
        <v>0</v>
      </c>
      <c r="K34" s="17">
        <f t="shared" si="8"/>
        <v>7</v>
      </c>
      <c r="L34" s="18">
        <v>2</v>
      </c>
      <c r="M34" s="18">
        <f t="shared" si="9"/>
        <v>14</v>
      </c>
      <c r="N34" s="27"/>
    </row>
    <row r="35" s="2" customFormat="1" ht="12" spans="1:14">
      <c r="A35" s="16" t="s">
        <v>41</v>
      </c>
      <c r="B35" s="17">
        <v>0</v>
      </c>
      <c r="C35" s="18">
        <v>2.7</v>
      </c>
      <c r="D35" s="19">
        <f t="shared" si="5"/>
        <v>0</v>
      </c>
      <c r="E35" s="17"/>
      <c r="F35" s="18">
        <v>2.7</v>
      </c>
      <c r="G35" s="19">
        <f t="shared" si="6"/>
        <v>0</v>
      </c>
      <c r="H35" s="17"/>
      <c r="I35" s="18">
        <v>2.7</v>
      </c>
      <c r="J35" s="19">
        <f t="shared" si="7"/>
        <v>0</v>
      </c>
      <c r="K35" s="17">
        <f t="shared" si="8"/>
        <v>0</v>
      </c>
      <c r="L35" s="18">
        <v>2.7</v>
      </c>
      <c r="M35" s="18">
        <f t="shared" si="9"/>
        <v>0</v>
      </c>
      <c r="N35" s="27"/>
    </row>
    <row r="36" s="2" customFormat="1" ht="12" spans="1:14">
      <c r="A36" s="16" t="s">
        <v>42</v>
      </c>
      <c r="B36" s="17">
        <v>5</v>
      </c>
      <c r="C36" s="18">
        <v>2.5</v>
      </c>
      <c r="D36" s="19">
        <f t="shared" si="5"/>
        <v>12.5</v>
      </c>
      <c r="E36" s="17"/>
      <c r="F36" s="18">
        <v>2.5</v>
      </c>
      <c r="G36" s="19">
        <f t="shared" si="6"/>
        <v>0</v>
      </c>
      <c r="H36" s="17"/>
      <c r="I36" s="18">
        <v>2.5</v>
      </c>
      <c r="J36" s="19">
        <f t="shared" si="7"/>
        <v>0</v>
      </c>
      <c r="K36" s="17">
        <f t="shared" si="8"/>
        <v>5</v>
      </c>
      <c r="L36" s="18">
        <v>2.5</v>
      </c>
      <c r="M36" s="18">
        <f t="shared" si="9"/>
        <v>12.5</v>
      </c>
      <c r="N36" s="27"/>
    </row>
    <row r="37" s="2" customFormat="1" ht="12" spans="1:14">
      <c r="A37" s="16" t="s">
        <v>43</v>
      </c>
      <c r="B37" s="17">
        <v>0</v>
      </c>
      <c r="C37" s="18">
        <v>3.65</v>
      </c>
      <c r="D37" s="19">
        <f t="shared" si="5"/>
        <v>0</v>
      </c>
      <c r="E37" s="17"/>
      <c r="F37" s="18">
        <v>3.65</v>
      </c>
      <c r="G37" s="19">
        <f t="shared" si="6"/>
        <v>0</v>
      </c>
      <c r="H37" s="17"/>
      <c r="I37" s="18">
        <v>3.65</v>
      </c>
      <c r="J37" s="19">
        <f t="shared" si="7"/>
        <v>0</v>
      </c>
      <c r="K37" s="17">
        <f t="shared" si="8"/>
        <v>0</v>
      </c>
      <c r="L37" s="18">
        <v>3.65</v>
      </c>
      <c r="M37" s="18">
        <f t="shared" si="9"/>
        <v>0</v>
      </c>
      <c r="N37" s="27"/>
    </row>
    <row r="38" s="2" customFormat="1" ht="12" spans="1:14">
      <c r="A38" s="16" t="s">
        <v>43</v>
      </c>
      <c r="B38" s="17">
        <v>0</v>
      </c>
      <c r="C38" s="18">
        <v>3.7</v>
      </c>
      <c r="D38" s="19">
        <f t="shared" si="5"/>
        <v>0</v>
      </c>
      <c r="E38" s="17"/>
      <c r="F38" s="18">
        <v>3.7</v>
      </c>
      <c r="G38" s="19">
        <f t="shared" si="6"/>
        <v>0</v>
      </c>
      <c r="H38" s="17"/>
      <c r="I38" s="18">
        <v>3.7</v>
      </c>
      <c r="J38" s="19">
        <f t="shared" si="7"/>
        <v>0</v>
      </c>
      <c r="K38" s="17">
        <f t="shared" si="8"/>
        <v>0</v>
      </c>
      <c r="L38" s="18">
        <v>3.7</v>
      </c>
      <c r="M38" s="18">
        <f t="shared" si="9"/>
        <v>0</v>
      </c>
      <c r="N38" s="27"/>
    </row>
    <row r="39" s="2" customFormat="1" ht="12" spans="1:14">
      <c r="A39" s="16" t="s">
        <v>44</v>
      </c>
      <c r="B39" s="17">
        <v>0</v>
      </c>
      <c r="C39" s="18">
        <v>4.1</v>
      </c>
      <c r="D39" s="19">
        <f t="shared" si="5"/>
        <v>0</v>
      </c>
      <c r="E39" s="17"/>
      <c r="F39" s="18">
        <v>4.1</v>
      </c>
      <c r="G39" s="19">
        <f t="shared" si="6"/>
        <v>0</v>
      </c>
      <c r="H39" s="17"/>
      <c r="I39" s="18">
        <v>4.1</v>
      </c>
      <c r="J39" s="19">
        <f t="shared" si="7"/>
        <v>0</v>
      </c>
      <c r="K39" s="17">
        <f t="shared" si="8"/>
        <v>0</v>
      </c>
      <c r="L39" s="18">
        <v>4.1</v>
      </c>
      <c r="M39" s="18">
        <f t="shared" si="9"/>
        <v>0</v>
      </c>
      <c r="N39" s="27"/>
    </row>
    <row r="40" s="2" customFormat="1" ht="12" spans="1:14">
      <c r="A40" s="16" t="s">
        <v>45</v>
      </c>
      <c r="B40" s="17">
        <v>0</v>
      </c>
      <c r="C40" s="18">
        <v>4.8</v>
      </c>
      <c r="D40" s="19">
        <f t="shared" si="5"/>
        <v>0</v>
      </c>
      <c r="E40" s="17"/>
      <c r="F40" s="18">
        <v>4.8</v>
      </c>
      <c r="G40" s="19">
        <f t="shared" si="6"/>
        <v>0</v>
      </c>
      <c r="H40" s="17"/>
      <c r="I40" s="18">
        <v>4.8</v>
      </c>
      <c r="J40" s="19">
        <f t="shared" si="7"/>
        <v>0</v>
      </c>
      <c r="K40" s="17">
        <f t="shared" si="8"/>
        <v>0</v>
      </c>
      <c r="L40" s="18">
        <v>4.8</v>
      </c>
      <c r="M40" s="18">
        <f t="shared" si="9"/>
        <v>0</v>
      </c>
      <c r="N40" s="27"/>
    </row>
    <row r="41" s="2" customFormat="1" ht="12" spans="1:14">
      <c r="A41" s="16" t="s">
        <v>46</v>
      </c>
      <c r="B41" s="17">
        <v>0</v>
      </c>
      <c r="C41" s="18">
        <v>5.2</v>
      </c>
      <c r="D41" s="19">
        <f t="shared" si="5"/>
        <v>0</v>
      </c>
      <c r="E41" s="17"/>
      <c r="F41" s="18">
        <v>5.2</v>
      </c>
      <c r="G41" s="19">
        <f t="shared" si="6"/>
        <v>0</v>
      </c>
      <c r="H41" s="17"/>
      <c r="I41" s="18">
        <v>5.2</v>
      </c>
      <c r="J41" s="19">
        <f t="shared" si="7"/>
        <v>0</v>
      </c>
      <c r="K41" s="17">
        <f t="shared" si="8"/>
        <v>0</v>
      </c>
      <c r="L41" s="18">
        <v>5.2</v>
      </c>
      <c r="M41" s="18">
        <f t="shared" si="9"/>
        <v>0</v>
      </c>
      <c r="N41" s="27"/>
    </row>
    <row r="42" s="2" customFormat="1" ht="12" spans="1:14">
      <c r="A42" s="16" t="s">
        <v>47</v>
      </c>
      <c r="B42" s="17">
        <v>1</v>
      </c>
      <c r="C42" s="18">
        <v>6.2</v>
      </c>
      <c r="D42" s="19">
        <f t="shared" si="5"/>
        <v>6.2</v>
      </c>
      <c r="E42" s="17"/>
      <c r="F42" s="18">
        <v>6.2</v>
      </c>
      <c r="G42" s="19">
        <f t="shared" si="6"/>
        <v>0</v>
      </c>
      <c r="H42" s="17"/>
      <c r="I42" s="18">
        <v>6.2</v>
      </c>
      <c r="J42" s="19">
        <f t="shared" si="7"/>
        <v>0</v>
      </c>
      <c r="K42" s="17">
        <f t="shared" si="8"/>
        <v>1</v>
      </c>
      <c r="L42" s="18">
        <v>6.2</v>
      </c>
      <c r="M42" s="18">
        <f t="shared" si="9"/>
        <v>6.2</v>
      </c>
      <c r="N42" s="27"/>
    </row>
    <row r="43" s="2" customFormat="1" ht="12" spans="1:14">
      <c r="A43" s="16" t="s">
        <v>48</v>
      </c>
      <c r="B43" s="17">
        <v>6</v>
      </c>
      <c r="C43" s="18">
        <v>8.8</v>
      </c>
      <c r="D43" s="19">
        <f t="shared" si="5"/>
        <v>52.8</v>
      </c>
      <c r="E43" s="17"/>
      <c r="F43" s="18">
        <v>8.8</v>
      </c>
      <c r="G43" s="19">
        <f t="shared" si="6"/>
        <v>0</v>
      </c>
      <c r="H43" s="17"/>
      <c r="I43" s="18">
        <v>8.8</v>
      </c>
      <c r="J43" s="19">
        <f t="shared" si="7"/>
        <v>0</v>
      </c>
      <c r="K43" s="17">
        <f t="shared" si="8"/>
        <v>6</v>
      </c>
      <c r="L43" s="18">
        <v>8.8</v>
      </c>
      <c r="M43" s="18">
        <f t="shared" si="9"/>
        <v>52.8</v>
      </c>
      <c r="N43" s="27"/>
    </row>
    <row r="44" s="2" customFormat="1" ht="12" spans="1:14">
      <c r="A44" s="16" t="s">
        <v>49</v>
      </c>
      <c r="B44" s="17">
        <v>9</v>
      </c>
      <c r="C44" s="18">
        <v>10.2</v>
      </c>
      <c r="D44" s="19">
        <f t="shared" si="5"/>
        <v>91.8</v>
      </c>
      <c r="E44" s="17"/>
      <c r="F44" s="18">
        <v>10.2</v>
      </c>
      <c r="G44" s="19">
        <f t="shared" si="6"/>
        <v>0</v>
      </c>
      <c r="H44" s="17"/>
      <c r="I44" s="18">
        <v>10.2</v>
      </c>
      <c r="J44" s="19">
        <f t="shared" si="7"/>
        <v>0</v>
      </c>
      <c r="K44" s="17">
        <f t="shared" si="8"/>
        <v>9</v>
      </c>
      <c r="L44" s="18">
        <v>10.2</v>
      </c>
      <c r="M44" s="18">
        <f t="shared" si="9"/>
        <v>91.8</v>
      </c>
      <c r="N44" s="27"/>
    </row>
    <row r="45" s="2" customFormat="1" ht="12" spans="1:14">
      <c r="A45" s="16" t="s">
        <v>50</v>
      </c>
      <c r="B45" s="17">
        <v>1</v>
      </c>
      <c r="C45" s="18">
        <v>42.9</v>
      </c>
      <c r="D45" s="19">
        <f t="shared" si="5"/>
        <v>42.9</v>
      </c>
      <c r="E45" s="17"/>
      <c r="F45" s="18">
        <v>42.9</v>
      </c>
      <c r="G45" s="19">
        <f t="shared" si="6"/>
        <v>0</v>
      </c>
      <c r="H45" s="17"/>
      <c r="I45" s="18">
        <v>42.9</v>
      </c>
      <c r="J45" s="19">
        <f t="shared" si="7"/>
        <v>0</v>
      </c>
      <c r="K45" s="17">
        <f t="shared" si="8"/>
        <v>1</v>
      </c>
      <c r="L45" s="18">
        <v>42.9</v>
      </c>
      <c r="M45" s="18">
        <f t="shared" si="9"/>
        <v>42.9</v>
      </c>
      <c r="N45" s="27"/>
    </row>
    <row r="46" s="2" customFormat="1" ht="12" spans="1:14">
      <c r="A46" s="16" t="s">
        <v>51</v>
      </c>
      <c r="B46" s="17">
        <v>1</v>
      </c>
      <c r="C46" s="18">
        <v>232</v>
      </c>
      <c r="D46" s="19">
        <f t="shared" si="5"/>
        <v>232</v>
      </c>
      <c r="E46" s="17"/>
      <c r="F46" s="18">
        <v>232</v>
      </c>
      <c r="G46" s="19">
        <f t="shared" si="6"/>
        <v>0</v>
      </c>
      <c r="H46" s="17"/>
      <c r="I46" s="18">
        <v>232</v>
      </c>
      <c r="J46" s="19">
        <f t="shared" si="7"/>
        <v>0</v>
      </c>
      <c r="K46" s="17">
        <f t="shared" si="8"/>
        <v>1</v>
      </c>
      <c r="L46" s="18">
        <v>232</v>
      </c>
      <c r="M46" s="18">
        <f t="shared" si="9"/>
        <v>232</v>
      </c>
      <c r="N46" s="27"/>
    </row>
    <row r="47" s="2" customFormat="1" ht="12" spans="1:14">
      <c r="A47" s="16" t="s">
        <v>52</v>
      </c>
      <c r="B47" s="17">
        <v>2</v>
      </c>
      <c r="C47" s="18">
        <v>4</v>
      </c>
      <c r="D47" s="19">
        <f t="shared" si="5"/>
        <v>8</v>
      </c>
      <c r="E47" s="17"/>
      <c r="F47" s="18">
        <v>4</v>
      </c>
      <c r="G47" s="19">
        <f t="shared" si="6"/>
        <v>0</v>
      </c>
      <c r="H47" s="17"/>
      <c r="I47" s="18">
        <v>4</v>
      </c>
      <c r="J47" s="19">
        <f t="shared" si="7"/>
        <v>0</v>
      </c>
      <c r="K47" s="17">
        <f t="shared" si="8"/>
        <v>2</v>
      </c>
      <c r="L47" s="18">
        <v>4</v>
      </c>
      <c r="M47" s="18">
        <f t="shared" si="9"/>
        <v>8</v>
      </c>
      <c r="N47" s="27"/>
    </row>
    <row r="48" s="2" customFormat="1" ht="12" spans="1:14">
      <c r="A48" s="16" t="s">
        <v>53</v>
      </c>
      <c r="B48" s="17">
        <v>5</v>
      </c>
      <c r="C48" s="18">
        <v>6</v>
      </c>
      <c r="D48" s="19">
        <f t="shared" si="5"/>
        <v>30</v>
      </c>
      <c r="E48" s="17"/>
      <c r="F48" s="18">
        <v>6</v>
      </c>
      <c r="G48" s="19">
        <f t="shared" si="6"/>
        <v>0</v>
      </c>
      <c r="H48" s="17"/>
      <c r="I48" s="18">
        <v>6</v>
      </c>
      <c r="J48" s="19">
        <f t="shared" si="7"/>
        <v>0</v>
      </c>
      <c r="K48" s="17">
        <f t="shared" si="8"/>
        <v>5</v>
      </c>
      <c r="L48" s="18">
        <v>6</v>
      </c>
      <c r="M48" s="18">
        <f t="shared" si="9"/>
        <v>30</v>
      </c>
      <c r="N48" s="27"/>
    </row>
    <row r="49" s="2" customFormat="1" ht="12" spans="1:14">
      <c r="A49" s="16" t="s">
        <v>54</v>
      </c>
      <c r="B49" s="17">
        <v>0</v>
      </c>
      <c r="C49" s="18">
        <v>7.5</v>
      </c>
      <c r="D49" s="19">
        <f t="shared" si="5"/>
        <v>0</v>
      </c>
      <c r="E49" s="17"/>
      <c r="F49" s="18">
        <v>7.5</v>
      </c>
      <c r="G49" s="19">
        <f t="shared" si="6"/>
        <v>0</v>
      </c>
      <c r="H49" s="17"/>
      <c r="I49" s="18">
        <v>7.5</v>
      </c>
      <c r="J49" s="19">
        <f t="shared" si="7"/>
        <v>0</v>
      </c>
      <c r="K49" s="17">
        <f t="shared" si="8"/>
        <v>0</v>
      </c>
      <c r="L49" s="18">
        <v>7.5</v>
      </c>
      <c r="M49" s="18">
        <f t="shared" si="9"/>
        <v>0</v>
      </c>
      <c r="N49" s="27"/>
    </row>
    <row r="50" s="2" customFormat="1" ht="12" spans="1:14">
      <c r="A50" s="16" t="s">
        <v>55</v>
      </c>
      <c r="B50" s="17">
        <v>3</v>
      </c>
      <c r="C50" s="18">
        <v>5.2</v>
      </c>
      <c r="D50" s="19">
        <f t="shared" si="5"/>
        <v>15.6</v>
      </c>
      <c r="E50" s="17"/>
      <c r="F50" s="18">
        <v>5.2</v>
      </c>
      <c r="G50" s="19">
        <f t="shared" si="6"/>
        <v>0</v>
      </c>
      <c r="H50" s="17"/>
      <c r="I50" s="18">
        <v>5.2</v>
      </c>
      <c r="J50" s="19">
        <f t="shared" si="7"/>
        <v>0</v>
      </c>
      <c r="K50" s="17">
        <f t="shared" si="8"/>
        <v>3</v>
      </c>
      <c r="L50" s="18">
        <v>5.2</v>
      </c>
      <c r="M50" s="18">
        <f t="shared" si="9"/>
        <v>15.6</v>
      </c>
      <c r="N50" s="27"/>
    </row>
    <row r="51" s="2" customFormat="1" ht="12" spans="1:14">
      <c r="A51" s="16" t="s">
        <v>56</v>
      </c>
      <c r="B51" s="17">
        <v>5</v>
      </c>
      <c r="C51" s="18">
        <v>5.2</v>
      </c>
      <c r="D51" s="19">
        <f t="shared" si="5"/>
        <v>26</v>
      </c>
      <c r="E51" s="17"/>
      <c r="F51" s="18">
        <v>5.2</v>
      </c>
      <c r="G51" s="19">
        <f t="shared" si="6"/>
        <v>0</v>
      </c>
      <c r="H51" s="17"/>
      <c r="I51" s="18">
        <v>5.2</v>
      </c>
      <c r="J51" s="19">
        <f t="shared" si="7"/>
        <v>0</v>
      </c>
      <c r="K51" s="17">
        <f t="shared" si="8"/>
        <v>5</v>
      </c>
      <c r="L51" s="18">
        <v>5.2</v>
      </c>
      <c r="M51" s="18">
        <f t="shared" si="9"/>
        <v>26</v>
      </c>
      <c r="N51" s="27"/>
    </row>
    <row r="52" s="2" customFormat="1" ht="12" spans="1:14">
      <c r="A52" s="16" t="s">
        <v>57</v>
      </c>
      <c r="B52" s="17">
        <v>0</v>
      </c>
      <c r="C52" s="18">
        <v>4.8</v>
      </c>
      <c r="D52" s="19">
        <f t="shared" si="5"/>
        <v>0</v>
      </c>
      <c r="E52" s="17"/>
      <c r="F52" s="18">
        <v>4.8</v>
      </c>
      <c r="G52" s="19">
        <f t="shared" si="6"/>
        <v>0</v>
      </c>
      <c r="H52" s="17"/>
      <c r="I52" s="18">
        <v>4.8</v>
      </c>
      <c r="J52" s="19">
        <f t="shared" si="7"/>
        <v>0</v>
      </c>
      <c r="K52" s="17">
        <f t="shared" si="8"/>
        <v>0</v>
      </c>
      <c r="L52" s="18">
        <v>4.8</v>
      </c>
      <c r="M52" s="18">
        <f t="shared" si="9"/>
        <v>0</v>
      </c>
      <c r="N52" s="27"/>
    </row>
    <row r="53" s="2" customFormat="1" ht="12" spans="1:14">
      <c r="A53" s="16" t="s">
        <v>58</v>
      </c>
      <c r="B53" s="17">
        <v>0</v>
      </c>
      <c r="C53" s="18">
        <v>4.8</v>
      </c>
      <c r="D53" s="19">
        <f t="shared" si="5"/>
        <v>0</v>
      </c>
      <c r="E53" s="17"/>
      <c r="F53" s="18">
        <v>4.8</v>
      </c>
      <c r="G53" s="19">
        <f t="shared" si="6"/>
        <v>0</v>
      </c>
      <c r="H53" s="17"/>
      <c r="I53" s="18">
        <v>4.8</v>
      </c>
      <c r="J53" s="19">
        <f t="shared" si="7"/>
        <v>0</v>
      </c>
      <c r="K53" s="17">
        <f t="shared" si="8"/>
        <v>0</v>
      </c>
      <c r="L53" s="18">
        <v>4.8</v>
      </c>
      <c r="M53" s="18">
        <f t="shared" si="9"/>
        <v>0</v>
      </c>
      <c r="N53" s="27"/>
    </row>
    <row r="54" s="2" customFormat="1" ht="12" spans="1:14">
      <c r="A54" s="16" t="s">
        <v>59</v>
      </c>
      <c r="B54" s="17">
        <v>0</v>
      </c>
      <c r="C54" s="18">
        <v>5.6</v>
      </c>
      <c r="D54" s="19">
        <f t="shared" si="5"/>
        <v>0</v>
      </c>
      <c r="E54" s="17"/>
      <c r="F54" s="18">
        <v>5.6</v>
      </c>
      <c r="G54" s="19">
        <f t="shared" si="6"/>
        <v>0</v>
      </c>
      <c r="H54" s="17"/>
      <c r="I54" s="18">
        <v>5.6</v>
      </c>
      <c r="J54" s="19">
        <f t="shared" si="7"/>
        <v>0</v>
      </c>
      <c r="K54" s="17">
        <f t="shared" si="8"/>
        <v>0</v>
      </c>
      <c r="L54" s="18">
        <v>5.6</v>
      </c>
      <c r="M54" s="18">
        <f t="shared" si="9"/>
        <v>0</v>
      </c>
      <c r="N54" s="27"/>
    </row>
    <row r="55" s="2" customFormat="1" ht="12" spans="1:14">
      <c r="A55" s="16" t="s">
        <v>60</v>
      </c>
      <c r="B55" s="17">
        <v>1</v>
      </c>
      <c r="C55" s="18">
        <v>4.5</v>
      </c>
      <c r="D55" s="19">
        <f t="shared" si="5"/>
        <v>4.5</v>
      </c>
      <c r="E55" s="17"/>
      <c r="F55" s="18">
        <v>4.5</v>
      </c>
      <c r="G55" s="19">
        <f t="shared" si="6"/>
        <v>0</v>
      </c>
      <c r="H55" s="17"/>
      <c r="I55" s="18">
        <v>4.5</v>
      </c>
      <c r="J55" s="19">
        <f t="shared" si="7"/>
        <v>0</v>
      </c>
      <c r="K55" s="17">
        <f t="shared" si="8"/>
        <v>1</v>
      </c>
      <c r="L55" s="18">
        <v>4.5</v>
      </c>
      <c r="M55" s="18">
        <f t="shared" si="9"/>
        <v>4.5</v>
      </c>
      <c r="N55" s="27"/>
    </row>
    <row r="56" s="2" customFormat="1" ht="12" spans="1:14">
      <c r="A56" s="16" t="s">
        <v>61</v>
      </c>
      <c r="B56" s="17">
        <v>1</v>
      </c>
      <c r="C56" s="18">
        <v>4.5</v>
      </c>
      <c r="D56" s="19">
        <f t="shared" si="5"/>
        <v>4.5</v>
      </c>
      <c r="E56" s="17"/>
      <c r="F56" s="18">
        <v>4.5</v>
      </c>
      <c r="G56" s="19">
        <f t="shared" si="6"/>
        <v>0</v>
      </c>
      <c r="H56" s="17"/>
      <c r="I56" s="18">
        <v>4.5</v>
      </c>
      <c r="J56" s="19">
        <f t="shared" si="7"/>
        <v>0</v>
      </c>
      <c r="K56" s="17">
        <f t="shared" si="8"/>
        <v>1</v>
      </c>
      <c r="L56" s="18">
        <v>4.5</v>
      </c>
      <c r="M56" s="18">
        <f t="shared" si="9"/>
        <v>4.5</v>
      </c>
      <c r="N56" s="27"/>
    </row>
    <row r="57" s="2" customFormat="1" ht="12" spans="1:14">
      <c r="A57" s="16" t="s">
        <v>62</v>
      </c>
      <c r="B57" s="17">
        <v>2</v>
      </c>
      <c r="C57" s="18">
        <v>6.5</v>
      </c>
      <c r="D57" s="19">
        <f t="shared" si="5"/>
        <v>13</v>
      </c>
      <c r="E57" s="17"/>
      <c r="F57" s="18">
        <v>6.5</v>
      </c>
      <c r="G57" s="19">
        <f t="shared" si="6"/>
        <v>0</v>
      </c>
      <c r="H57" s="17"/>
      <c r="I57" s="18">
        <v>6.5</v>
      </c>
      <c r="J57" s="19">
        <f t="shared" si="7"/>
        <v>0</v>
      </c>
      <c r="K57" s="17">
        <f t="shared" si="8"/>
        <v>2</v>
      </c>
      <c r="L57" s="18">
        <v>6.5</v>
      </c>
      <c r="M57" s="18">
        <f t="shared" si="9"/>
        <v>13</v>
      </c>
      <c r="N57" s="27"/>
    </row>
    <row r="58" s="2" customFormat="1" ht="12" spans="1:14">
      <c r="A58" s="16" t="s">
        <v>63</v>
      </c>
      <c r="B58" s="17">
        <v>1</v>
      </c>
      <c r="C58" s="18">
        <v>175</v>
      </c>
      <c r="D58" s="19">
        <f t="shared" si="5"/>
        <v>175</v>
      </c>
      <c r="E58" s="17"/>
      <c r="F58" s="18">
        <v>175</v>
      </c>
      <c r="G58" s="19">
        <f t="shared" si="6"/>
        <v>0</v>
      </c>
      <c r="H58" s="17"/>
      <c r="I58" s="18">
        <v>175</v>
      </c>
      <c r="J58" s="19">
        <f t="shared" si="7"/>
        <v>0</v>
      </c>
      <c r="K58" s="17">
        <f t="shared" si="8"/>
        <v>1</v>
      </c>
      <c r="L58" s="18">
        <v>175</v>
      </c>
      <c r="M58" s="18">
        <f t="shared" si="9"/>
        <v>175</v>
      </c>
      <c r="N58" s="27"/>
    </row>
    <row r="59" s="2" customFormat="1" ht="12" spans="1:14">
      <c r="A59" s="16" t="s">
        <v>64</v>
      </c>
      <c r="B59" s="17">
        <v>7</v>
      </c>
      <c r="C59" s="18">
        <v>16.2</v>
      </c>
      <c r="D59" s="19">
        <f t="shared" si="5"/>
        <v>113.4</v>
      </c>
      <c r="E59" s="17"/>
      <c r="F59" s="18">
        <v>16.2</v>
      </c>
      <c r="G59" s="19">
        <f t="shared" si="6"/>
        <v>0</v>
      </c>
      <c r="H59" s="17"/>
      <c r="I59" s="18">
        <v>16.2</v>
      </c>
      <c r="J59" s="19">
        <f t="shared" si="7"/>
        <v>0</v>
      </c>
      <c r="K59" s="17">
        <f t="shared" si="8"/>
        <v>7</v>
      </c>
      <c r="L59" s="18">
        <v>16.2</v>
      </c>
      <c r="M59" s="18">
        <f t="shared" si="9"/>
        <v>113.4</v>
      </c>
      <c r="N59" s="27"/>
    </row>
    <row r="60" s="2" customFormat="1" ht="12" spans="1:14">
      <c r="A60" s="16" t="s">
        <v>65</v>
      </c>
      <c r="B60" s="17">
        <v>2</v>
      </c>
      <c r="C60" s="18">
        <v>24.6</v>
      </c>
      <c r="D60" s="19">
        <f t="shared" si="5"/>
        <v>49.2</v>
      </c>
      <c r="E60" s="17"/>
      <c r="F60" s="18">
        <v>24.6</v>
      </c>
      <c r="G60" s="19">
        <f t="shared" si="6"/>
        <v>0</v>
      </c>
      <c r="H60" s="17"/>
      <c r="I60" s="18">
        <v>24.6</v>
      </c>
      <c r="J60" s="19">
        <f t="shared" si="7"/>
        <v>0</v>
      </c>
      <c r="K60" s="17">
        <f t="shared" si="8"/>
        <v>2</v>
      </c>
      <c r="L60" s="18">
        <v>24.6</v>
      </c>
      <c r="M60" s="18">
        <f t="shared" si="9"/>
        <v>49.2</v>
      </c>
      <c r="N60" s="27"/>
    </row>
    <row r="61" s="2" customFormat="1" ht="12" spans="1:14">
      <c r="A61" s="16" t="s">
        <v>66</v>
      </c>
      <c r="B61" s="17">
        <v>5</v>
      </c>
      <c r="C61" s="18">
        <v>5.2</v>
      </c>
      <c r="D61" s="19">
        <f t="shared" si="5"/>
        <v>26</v>
      </c>
      <c r="E61" s="17"/>
      <c r="F61" s="18">
        <v>5.2</v>
      </c>
      <c r="G61" s="19">
        <f t="shared" si="6"/>
        <v>0</v>
      </c>
      <c r="H61" s="17"/>
      <c r="I61" s="18">
        <v>5.2</v>
      </c>
      <c r="J61" s="19">
        <f t="shared" si="7"/>
        <v>0</v>
      </c>
      <c r="K61" s="17">
        <f t="shared" si="8"/>
        <v>5</v>
      </c>
      <c r="L61" s="18">
        <v>5.2</v>
      </c>
      <c r="M61" s="18">
        <f t="shared" si="9"/>
        <v>26</v>
      </c>
      <c r="N61" s="27"/>
    </row>
    <row r="62" s="2" customFormat="1" ht="12" spans="1:14">
      <c r="A62" s="16" t="s">
        <v>67</v>
      </c>
      <c r="B62" s="17">
        <v>4</v>
      </c>
      <c r="C62" s="18">
        <v>5.2</v>
      </c>
      <c r="D62" s="19">
        <f t="shared" si="5"/>
        <v>20.8</v>
      </c>
      <c r="E62" s="17"/>
      <c r="F62" s="18">
        <v>5.2</v>
      </c>
      <c r="G62" s="19">
        <f t="shared" si="6"/>
        <v>0</v>
      </c>
      <c r="H62" s="17"/>
      <c r="I62" s="18">
        <v>5.2</v>
      </c>
      <c r="J62" s="19">
        <f t="shared" si="7"/>
        <v>0</v>
      </c>
      <c r="K62" s="17">
        <f t="shared" si="8"/>
        <v>4</v>
      </c>
      <c r="L62" s="18">
        <v>5.2</v>
      </c>
      <c r="M62" s="18">
        <f t="shared" si="9"/>
        <v>20.8</v>
      </c>
      <c r="N62" s="27"/>
    </row>
    <row r="63" s="2" customFormat="1" ht="12" spans="1:14">
      <c r="A63" s="16" t="s">
        <v>68</v>
      </c>
      <c r="B63" s="17">
        <v>5</v>
      </c>
      <c r="C63" s="18">
        <v>5.2</v>
      </c>
      <c r="D63" s="19">
        <f t="shared" si="5"/>
        <v>26</v>
      </c>
      <c r="E63" s="17"/>
      <c r="F63" s="18">
        <v>5.2</v>
      </c>
      <c r="G63" s="19">
        <f t="shared" si="6"/>
        <v>0</v>
      </c>
      <c r="H63" s="17"/>
      <c r="I63" s="18">
        <v>5.2</v>
      </c>
      <c r="J63" s="19">
        <f t="shared" si="7"/>
        <v>0</v>
      </c>
      <c r="K63" s="17">
        <f t="shared" si="8"/>
        <v>5</v>
      </c>
      <c r="L63" s="18">
        <v>5.2</v>
      </c>
      <c r="M63" s="18">
        <f t="shared" si="9"/>
        <v>26</v>
      </c>
      <c r="N63" s="27"/>
    </row>
    <row r="64" s="2" customFormat="1" ht="12" spans="1:14">
      <c r="A64" s="16" t="s">
        <v>69</v>
      </c>
      <c r="B64" s="17">
        <v>5</v>
      </c>
      <c r="C64" s="18">
        <v>5.2</v>
      </c>
      <c r="D64" s="19">
        <f t="shared" si="5"/>
        <v>26</v>
      </c>
      <c r="E64" s="17"/>
      <c r="F64" s="18">
        <v>5.2</v>
      </c>
      <c r="G64" s="19">
        <f t="shared" si="6"/>
        <v>0</v>
      </c>
      <c r="H64" s="17"/>
      <c r="I64" s="18">
        <v>5.2</v>
      </c>
      <c r="J64" s="19">
        <f t="shared" si="7"/>
        <v>0</v>
      </c>
      <c r="K64" s="17">
        <f t="shared" si="8"/>
        <v>5</v>
      </c>
      <c r="L64" s="18">
        <v>5.2</v>
      </c>
      <c r="M64" s="18">
        <f t="shared" si="9"/>
        <v>26</v>
      </c>
      <c r="N64" s="27"/>
    </row>
    <row r="65" s="2" customFormat="1" ht="12" spans="1:14">
      <c r="A65" s="16" t="s">
        <v>69</v>
      </c>
      <c r="B65" s="17">
        <v>0</v>
      </c>
      <c r="C65" s="18">
        <v>3.5</v>
      </c>
      <c r="D65" s="19">
        <f t="shared" si="5"/>
        <v>0</v>
      </c>
      <c r="E65" s="17"/>
      <c r="F65" s="18">
        <v>3.5</v>
      </c>
      <c r="G65" s="19">
        <f t="shared" si="6"/>
        <v>0</v>
      </c>
      <c r="H65" s="17"/>
      <c r="I65" s="18">
        <v>3.5</v>
      </c>
      <c r="J65" s="19">
        <f t="shared" si="7"/>
        <v>0</v>
      </c>
      <c r="K65" s="17">
        <f t="shared" si="8"/>
        <v>0</v>
      </c>
      <c r="L65" s="18">
        <v>3.5</v>
      </c>
      <c r="M65" s="18">
        <f t="shared" si="9"/>
        <v>0</v>
      </c>
      <c r="N65" s="27"/>
    </row>
    <row r="66" s="2" customFormat="1" ht="12" spans="1:14">
      <c r="A66" s="16" t="s">
        <v>70</v>
      </c>
      <c r="B66" s="17">
        <v>4</v>
      </c>
      <c r="C66" s="18">
        <v>6.2</v>
      </c>
      <c r="D66" s="19">
        <f t="shared" si="5"/>
        <v>24.8</v>
      </c>
      <c r="E66" s="17"/>
      <c r="F66" s="18">
        <v>6.2</v>
      </c>
      <c r="G66" s="19">
        <f t="shared" si="6"/>
        <v>0</v>
      </c>
      <c r="H66" s="17"/>
      <c r="I66" s="18">
        <v>6.2</v>
      </c>
      <c r="J66" s="19">
        <f t="shared" si="7"/>
        <v>0</v>
      </c>
      <c r="K66" s="17">
        <f t="shared" si="8"/>
        <v>4</v>
      </c>
      <c r="L66" s="18">
        <v>6.2</v>
      </c>
      <c r="M66" s="18">
        <f t="shared" si="9"/>
        <v>24.8</v>
      </c>
      <c r="N66" s="27"/>
    </row>
    <row r="67" s="2" customFormat="1" ht="12" spans="1:14">
      <c r="A67" s="16" t="s">
        <v>71</v>
      </c>
      <c r="B67" s="17">
        <v>5</v>
      </c>
      <c r="C67" s="18">
        <v>9.3</v>
      </c>
      <c r="D67" s="19">
        <f t="shared" si="5"/>
        <v>46.5</v>
      </c>
      <c r="E67" s="17"/>
      <c r="F67" s="18">
        <v>9.3</v>
      </c>
      <c r="G67" s="19">
        <f t="shared" si="6"/>
        <v>0</v>
      </c>
      <c r="H67" s="17"/>
      <c r="I67" s="18">
        <v>9.3</v>
      </c>
      <c r="J67" s="19">
        <f t="shared" si="7"/>
        <v>0</v>
      </c>
      <c r="K67" s="17">
        <f t="shared" si="8"/>
        <v>5</v>
      </c>
      <c r="L67" s="18">
        <v>9.3</v>
      </c>
      <c r="M67" s="18">
        <f t="shared" si="9"/>
        <v>46.5</v>
      </c>
      <c r="N67" s="27"/>
    </row>
    <row r="68" s="2" customFormat="1" ht="12" spans="1:14">
      <c r="A68" s="16" t="s">
        <v>71</v>
      </c>
      <c r="B68" s="17">
        <v>1</v>
      </c>
      <c r="C68" s="18">
        <v>8.3</v>
      </c>
      <c r="D68" s="19">
        <f t="shared" si="5"/>
        <v>8.3</v>
      </c>
      <c r="E68" s="17"/>
      <c r="F68" s="18">
        <v>8.3</v>
      </c>
      <c r="G68" s="19">
        <f t="shared" si="6"/>
        <v>0</v>
      </c>
      <c r="H68" s="17"/>
      <c r="I68" s="18">
        <v>8.3</v>
      </c>
      <c r="J68" s="19">
        <f t="shared" si="7"/>
        <v>0</v>
      </c>
      <c r="K68" s="17">
        <f t="shared" si="8"/>
        <v>1</v>
      </c>
      <c r="L68" s="18">
        <v>8.3</v>
      </c>
      <c r="M68" s="18">
        <f t="shared" si="9"/>
        <v>8.3</v>
      </c>
      <c r="N68" s="27"/>
    </row>
    <row r="69" s="2" customFormat="1" ht="12" spans="1:14">
      <c r="A69" s="16" t="s">
        <v>72</v>
      </c>
      <c r="B69" s="17">
        <v>5</v>
      </c>
      <c r="C69" s="18">
        <v>10.9</v>
      </c>
      <c r="D69" s="19">
        <f t="shared" si="5"/>
        <v>54.5</v>
      </c>
      <c r="E69" s="17"/>
      <c r="F69" s="18">
        <v>10.9</v>
      </c>
      <c r="G69" s="19">
        <f t="shared" si="6"/>
        <v>0</v>
      </c>
      <c r="H69" s="17"/>
      <c r="I69" s="18">
        <v>10.9</v>
      </c>
      <c r="J69" s="19">
        <f t="shared" si="7"/>
        <v>0</v>
      </c>
      <c r="K69" s="17">
        <f t="shared" si="8"/>
        <v>5</v>
      </c>
      <c r="L69" s="18">
        <v>10.9</v>
      </c>
      <c r="M69" s="18">
        <f t="shared" si="9"/>
        <v>54.5</v>
      </c>
      <c r="N69" s="27"/>
    </row>
    <row r="70" s="2" customFormat="1" ht="12" spans="1:14">
      <c r="A70" s="16" t="s">
        <v>72</v>
      </c>
      <c r="B70" s="17">
        <v>2</v>
      </c>
      <c r="C70" s="18">
        <v>8.9</v>
      </c>
      <c r="D70" s="19">
        <f t="shared" si="5"/>
        <v>17.8</v>
      </c>
      <c r="E70" s="17"/>
      <c r="F70" s="18">
        <v>8.9</v>
      </c>
      <c r="G70" s="19">
        <f t="shared" si="6"/>
        <v>0</v>
      </c>
      <c r="H70" s="17"/>
      <c r="I70" s="18">
        <v>8.9</v>
      </c>
      <c r="J70" s="19">
        <f t="shared" si="7"/>
        <v>0</v>
      </c>
      <c r="K70" s="17">
        <f t="shared" si="8"/>
        <v>2</v>
      </c>
      <c r="L70" s="18">
        <v>8.9</v>
      </c>
      <c r="M70" s="18">
        <f t="shared" si="9"/>
        <v>17.8</v>
      </c>
      <c r="N70" s="27"/>
    </row>
    <row r="71" s="2" customFormat="1" ht="12" spans="1:14">
      <c r="A71" s="16" t="s">
        <v>73</v>
      </c>
      <c r="B71" s="17">
        <v>6</v>
      </c>
      <c r="C71" s="18">
        <v>14.5</v>
      </c>
      <c r="D71" s="19">
        <f t="shared" si="5"/>
        <v>87</v>
      </c>
      <c r="E71" s="17"/>
      <c r="F71" s="18">
        <v>14.5</v>
      </c>
      <c r="G71" s="19">
        <f t="shared" si="6"/>
        <v>0</v>
      </c>
      <c r="H71" s="17"/>
      <c r="I71" s="18">
        <v>14.5</v>
      </c>
      <c r="J71" s="19">
        <f t="shared" si="7"/>
        <v>0</v>
      </c>
      <c r="K71" s="17">
        <f t="shared" si="8"/>
        <v>6</v>
      </c>
      <c r="L71" s="18">
        <v>14.5</v>
      </c>
      <c r="M71" s="18">
        <f t="shared" si="9"/>
        <v>87</v>
      </c>
      <c r="N71" s="27"/>
    </row>
    <row r="72" s="2" customFormat="1" ht="12" spans="1:14">
      <c r="A72" s="16" t="s">
        <v>74</v>
      </c>
      <c r="B72" s="17">
        <v>2</v>
      </c>
      <c r="C72" s="18">
        <v>26.1</v>
      </c>
      <c r="D72" s="19">
        <f t="shared" si="5"/>
        <v>52.2</v>
      </c>
      <c r="E72" s="17"/>
      <c r="F72" s="18">
        <v>26.1</v>
      </c>
      <c r="G72" s="19">
        <f t="shared" si="6"/>
        <v>0</v>
      </c>
      <c r="H72" s="17"/>
      <c r="I72" s="18">
        <v>26.1</v>
      </c>
      <c r="J72" s="19">
        <f t="shared" si="7"/>
        <v>0</v>
      </c>
      <c r="K72" s="17">
        <f t="shared" si="8"/>
        <v>2</v>
      </c>
      <c r="L72" s="18">
        <v>26.1</v>
      </c>
      <c r="M72" s="18">
        <f t="shared" si="9"/>
        <v>52.2</v>
      </c>
      <c r="N72" s="27"/>
    </row>
    <row r="73" s="2" customFormat="1" ht="12" spans="1:14">
      <c r="A73" s="16" t="s">
        <v>75</v>
      </c>
      <c r="B73" s="17">
        <v>0</v>
      </c>
      <c r="C73" s="18">
        <v>5.7</v>
      </c>
      <c r="D73" s="19">
        <f t="shared" si="5"/>
        <v>0</v>
      </c>
      <c r="E73" s="17"/>
      <c r="F73" s="18">
        <v>5.7</v>
      </c>
      <c r="G73" s="19">
        <f t="shared" si="6"/>
        <v>0</v>
      </c>
      <c r="H73" s="17"/>
      <c r="I73" s="18">
        <v>5.7</v>
      </c>
      <c r="J73" s="19">
        <f t="shared" si="7"/>
        <v>0</v>
      </c>
      <c r="K73" s="17">
        <f t="shared" si="8"/>
        <v>0</v>
      </c>
      <c r="L73" s="18">
        <v>5.7</v>
      </c>
      <c r="M73" s="18">
        <f t="shared" si="9"/>
        <v>0</v>
      </c>
      <c r="N73" s="27"/>
    </row>
    <row r="74" s="2" customFormat="1" ht="12" spans="1:14">
      <c r="A74" s="16" t="s">
        <v>76</v>
      </c>
      <c r="B74" s="17">
        <v>0</v>
      </c>
      <c r="C74" s="18">
        <v>5.7</v>
      </c>
      <c r="D74" s="19">
        <f t="shared" ref="D74:D99" si="10">B74*C74</f>
        <v>0</v>
      </c>
      <c r="E74" s="17"/>
      <c r="F74" s="18">
        <v>5.7</v>
      </c>
      <c r="G74" s="19">
        <f t="shared" ref="G74:G99" si="11">E74*F74</f>
        <v>0</v>
      </c>
      <c r="H74" s="17"/>
      <c r="I74" s="18">
        <v>5.7</v>
      </c>
      <c r="J74" s="19">
        <f t="shared" ref="J74:J99" si="12">H74*I74</f>
        <v>0</v>
      </c>
      <c r="K74" s="17">
        <f t="shared" ref="K74:K99" si="13">B74+E74-H74</f>
        <v>0</v>
      </c>
      <c r="L74" s="18">
        <v>5.7</v>
      </c>
      <c r="M74" s="18">
        <f t="shared" ref="M74:M99" si="14">K74*L74</f>
        <v>0</v>
      </c>
      <c r="N74" s="27"/>
    </row>
    <row r="75" s="2" customFormat="1" ht="12" spans="1:14">
      <c r="A75" s="16" t="s">
        <v>77</v>
      </c>
      <c r="B75" s="17">
        <v>1</v>
      </c>
      <c r="C75" s="18">
        <v>15</v>
      </c>
      <c r="D75" s="19">
        <f t="shared" si="10"/>
        <v>15</v>
      </c>
      <c r="E75" s="17"/>
      <c r="F75" s="18">
        <v>15</v>
      </c>
      <c r="G75" s="19">
        <f t="shared" si="11"/>
        <v>0</v>
      </c>
      <c r="H75" s="17"/>
      <c r="I75" s="18">
        <v>15</v>
      </c>
      <c r="J75" s="19">
        <f t="shared" si="12"/>
        <v>0</v>
      </c>
      <c r="K75" s="17">
        <f t="shared" si="13"/>
        <v>1</v>
      </c>
      <c r="L75" s="18">
        <v>15</v>
      </c>
      <c r="M75" s="18">
        <f t="shared" si="14"/>
        <v>15</v>
      </c>
      <c r="N75" s="27"/>
    </row>
    <row r="76" s="2" customFormat="1" ht="12" spans="1:14">
      <c r="A76" s="16" t="s">
        <v>78</v>
      </c>
      <c r="B76" s="17">
        <v>2</v>
      </c>
      <c r="C76" s="18">
        <v>22</v>
      </c>
      <c r="D76" s="19">
        <f t="shared" si="10"/>
        <v>44</v>
      </c>
      <c r="E76" s="17"/>
      <c r="F76" s="18">
        <v>22</v>
      </c>
      <c r="G76" s="19">
        <f t="shared" si="11"/>
        <v>0</v>
      </c>
      <c r="H76" s="17"/>
      <c r="I76" s="18">
        <v>22</v>
      </c>
      <c r="J76" s="19">
        <f t="shared" si="12"/>
        <v>0</v>
      </c>
      <c r="K76" s="17">
        <f t="shared" si="13"/>
        <v>2</v>
      </c>
      <c r="L76" s="18">
        <v>22</v>
      </c>
      <c r="M76" s="18">
        <f t="shared" si="14"/>
        <v>44</v>
      </c>
      <c r="N76" s="27"/>
    </row>
    <row r="77" s="2" customFormat="1" ht="12" spans="1:14">
      <c r="A77" s="16" t="s">
        <v>79</v>
      </c>
      <c r="B77" s="17">
        <v>2</v>
      </c>
      <c r="C77" s="18">
        <v>28</v>
      </c>
      <c r="D77" s="19">
        <f t="shared" si="10"/>
        <v>56</v>
      </c>
      <c r="E77" s="17"/>
      <c r="F77" s="18">
        <v>28</v>
      </c>
      <c r="G77" s="19">
        <f t="shared" si="11"/>
        <v>0</v>
      </c>
      <c r="H77" s="17"/>
      <c r="I77" s="18">
        <v>28</v>
      </c>
      <c r="J77" s="19">
        <f t="shared" si="12"/>
        <v>0</v>
      </c>
      <c r="K77" s="17">
        <f t="shared" si="13"/>
        <v>2</v>
      </c>
      <c r="L77" s="18">
        <v>28</v>
      </c>
      <c r="M77" s="18">
        <f t="shared" si="14"/>
        <v>56</v>
      </c>
      <c r="N77" s="27"/>
    </row>
    <row r="78" s="2" customFormat="1" ht="12" spans="1:14">
      <c r="A78" s="16" t="s">
        <v>80</v>
      </c>
      <c r="B78" s="17">
        <v>3</v>
      </c>
      <c r="C78" s="18">
        <v>7.1</v>
      </c>
      <c r="D78" s="19">
        <f t="shared" si="10"/>
        <v>21.3</v>
      </c>
      <c r="E78" s="17"/>
      <c r="F78" s="18">
        <v>7.1</v>
      </c>
      <c r="G78" s="19">
        <f t="shared" si="11"/>
        <v>0</v>
      </c>
      <c r="H78" s="17"/>
      <c r="I78" s="18">
        <v>7.1</v>
      </c>
      <c r="J78" s="19">
        <f t="shared" si="12"/>
        <v>0</v>
      </c>
      <c r="K78" s="17">
        <f t="shared" si="13"/>
        <v>3</v>
      </c>
      <c r="L78" s="18">
        <v>7.1</v>
      </c>
      <c r="M78" s="18">
        <f t="shared" si="14"/>
        <v>21.3</v>
      </c>
      <c r="N78" s="27"/>
    </row>
    <row r="79" s="2" customFormat="1" ht="12" spans="1:14">
      <c r="A79" s="16" t="s">
        <v>81</v>
      </c>
      <c r="B79" s="17">
        <v>2</v>
      </c>
      <c r="C79" s="18">
        <v>10.7</v>
      </c>
      <c r="D79" s="19">
        <f t="shared" si="10"/>
        <v>21.4</v>
      </c>
      <c r="E79" s="17"/>
      <c r="F79" s="18">
        <v>10.7</v>
      </c>
      <c r="G79" s="19">
        <f t="shared" si="11"/>
        <v>0</v>
      </c>
      <c r="H79" s="17"/>
      <c r="I79" s="18">
        <v>10.7</v>
      </c>
      <c r="J79" s="19">
        <f t="shared" si="12"/>
        <v>0</v>
      </c>
      <c r="K79" s="17">
        <f t="shared" si="13"/>
        <v>2</v>
      </c>
      <c r="L79" s="18">
        <v>10.7</v>
      </c>
      <c r="M79" s="18">
        <f t="shared" si="14"/>
        <v>21.4</v>
      </c>
      <c r="N79" s="27"/>
    </row>
    <row r="80" s="2" customFormat="1" ht="12" spans="1:14">
      <c r="A80" s="16" t="s">
        <v>82</v>
      </c>
      <c r="B80" s="17">
        <v>2</v>
      </c>
      <c r="C80" s="18">
        <v>19</v>
      </c>
      <c r="D80" s="19">
        <f t="shared" si="10"/>
        <v>38</v>
      </c>
      <c r="E80" s="17"/>
      <c r="F80" s="18">
        <v>19</v>
      </c>
      <c r="G80" s="19">
        <f t="shared" si="11"/>
        <v>0</v>
      </c>
      <c r="H80" s="17"/>
      <c r="I80" s="18">
        <v>19</v>
      </c>
      <c r="J80" s="19">
        <f t="shared" si="12"/>
        <v>0</v>
      </c>
      <c r="K80" s="17">
        <f t="shared" si="13"/>
        <v>2</v>
      </c>
      <c r="L80" s="18">
        <v>19</v>
      </c>
      <c r="M80" s="18">
        <f t="shared" si="14"/>
        <v>38</v>
      </c>
      <c r="N80" s="27"/>
    </row>
    <row r="81" s="2" customFormat="1" ht="12" spans="1:14">
      <c r="A81" s="16" t="s">
        <v>83</v>
      </c>
      <c r="B81" s="17">
        <v>1</v>
      </c>
      <c r="C81" s="18">
        <v>14.2</v>
      </c>
      <c r="D81" s="19">
        <f t="shared" si="10"/>
        <v>14.2</v>
      </c>
      <c r="E81" s="17"/>
      <c r="F81" s="18">
        <v>14.2</v>
      </c>
      <c r="G81" s="19">
        <f t="shared" si="11"/>
        <v>0</v>
      </c>
      <c r="H81" s="17"/>
      <c r="I81" s="18">
        <v>14.2</v>
      </c>
      <c r="J81" s="19">
        <f t="shared" si="12"/>
        <v>0</v>
      </c>
      <c r="K81" s="17">
        <f t="shared" si="13"/>
        <v>1</v>
      </c>
      <c r="L81" s="18">
        <v>14.2</v>
      </c>
      <c r="M81" s="18">
        <f t="shared" si="14"/>
        <v>14.2</v>
      </c>
      <c r="N81" s="27"/>
    </row>
    <row r="82" s="2" customFormat="1" ht="12" spans="1:14">
      <c r="A82" s="16" t="s">
        <v>84</v>
      </c>
      <c r="B82" s="17">
        <v>9</v>
      </c>
      <c r="C82" s="18">
        <v>8</v>
      </c>
      <c r="D82" s="19">
        <f t="shared" si="10"/>
        <v>72</v>
      </c>
      <c r="E82" s="17"/>
      <c r="F82" s="18">
        <v>8</v>
      </c>
      <c r="G82" s="19">
        <f t="shared" si="11"/>
        <v>0</v>
      </c>
      <c r="H82" s="17"/>
      <c r="I82" s="18">
        <v>8</v>
      </c>
      <c r="J82" s="19">
        <f t="shared" si="12"/>
        <v>0</v>
      </c>
      <c r="K82" s="17">
        <f t="shared" si="13"/>
        <v>9</v>
      </c>
      <c r="L82" s="18">
        <v>8</v>
      </c>
      <c r="M82" s="18">
        <f t="shared" si="14"/>
        <v>72</v>
      </c>
      <c r="N82" s="27"/>
    </row>
    <row r="83" s="2" customFormat="1" ht="12" spans="1:14">
      <c r="A83" s="16" t="s">
        <v>85</v>
      </c>
      <c r="B83" s="17">
        <v>0</v>
      </c>
      <c r="C83" s="18">
        <v>13.5</v>
      </c>
      <c r="D83" s="19">
        <f t="shared" si="10"/>
        <v>0</v>
      </c>
      <c r="E83" s="17"/>
      <c r="F83" s="18">
        <v>13.5</v>
      </c>
      <c r="G83" s="19">
        <f t="shared" si="11"/>
        <v>0</v>
      </c>
      <c r="H83" s="17"/>
      <c r="I83" s="18">
        <v>13.5</v>
      </c>
      <c r="J83" s="19">
        <f t="shared" si="12"/>
        <v>0</v>
      </c>
      <c r="K83" s="17">
        <f t="shared" si="13"/>
        <v>0</v>
      </c>
      <c r="L83" s="18">
        <v>13.5</v>
      </c>
      <c r="M83" s="18">
        <f t="shared" si="14"/>
        <v>0</v>
      </c>
      <c r="N83" s="27"/>
    </row>
    <row r="84" s="2" customFormat="1" ht="12" spans="1:14">
      <c r="A84" s="16" t="s">
        <v>86</v>
      </c>
      <c r="B84" s="17">
        <v>2</v>
      </c>
      <c r="C84" s="18">
        <v>42</v>
      </c>
      <c r="D84" s="19">
        <f t="shared" si="10"/>
        <v>84</v>
      </c>
      <c r="E84" s="17"/>
      <c r="F84" s="18">
        <v>42</v>
      </c>
      <c r="G84" s="19">
        <f t="shared" si="11"/>
        <v>0</v>
      </c>
      <c r="H84" s="17"/>
      <c r="I84" s="18">
        <v>42</v>
      </c>
      <c r="J84" s="19">
        <f t="shared" si="12"/>
        <v>0</v>
      </c>
      <c r="K84" s="17">
        <f t="shared" si="13"/>
        <v>2</v>
      </c>
      <c r="L84" s="18">
        <v>42</v>
      </c>
      <c r="M84" s="18">
        <f t="shared" si="14"/>
        <v>84</v>
      </c>
      <c r="N84" s="27"/>
    </row>
    <row r="85" s="2" customFormat="1" ht="12.75" spans="1:14">
      <c r="A85" s="20" t="s">
        <v>87</v>
      </c>
      <c r="B85" s="17">
        <v>4</v>
      </c>
      <c r="C85" s="18">
        <v>4.5</v>
      </c>
      <c r="D85" s="19">
        <f t="shared" si="10"/>
        <v>18</v>
      </c>
      <c r="E85" s="17"/>
      <c r="F85" s="18">
        <v>4.5</v>
      </c>
      <c r="G85" s="19">
        <f t="shared" si="11"/>
        <v>0</v>
      </c>
      <c r="H85" s="17"/>
      <c r="I85" s="18">
        <v>4.5</v>
      </c>
      <c r="J85" s="19">
        <f t="shared" si="12"/>
        <v>0</v>
      </c>
      <c r="K85" s="17">
        <f t="shared" si="13"/>
        <v>4</v>
      </c>
      <c r="L85" s="18">
        <v>4.5</v>
      </c>
      <c r="M85" s="18">
        <f t="shared" si="14"/>
        <v>18</v>
      </c>
      <c r="N85" s="27"/>
    </row>
    <row r="86" s="2" customFormat="1" ht="12" spans="1:14">
      <c r="A86" s="16" t="s">
        <v>88</v>
      </c>
      <c r="B86" s="17">
        <v>0</v>
      </c>
      <c r="C86" s="18">
        <v>6.5</v>
      </c>
      <c r="D86" s="19">
        <f t="shared" si="10"/>
        <v>0</v>
      </c>
      <c r="E86" s="17"/>
      <c r="F86" s="18">
        <v>6.5</v>
      </c>
      <c r="G86" s="19">
        <f t="shared" si="11"/>
        <v>0</v>
      </c>
      <c r="H86" s="17"/>
      <c r="I86" s="18">
        <v>6.5</v>
      </c>
      <c r="J86" s="19">
        <f t="shared" si="12"/>
        <v>0</v>
      </c>
      <c r="K86" s="17">
        <f t="shared" si="13"/>
        <v>0</v>
      </c>
      <c r="L86" s="18">
        <v>6.5</v>
      </c>
      <c r="M86" s="18">
        <f t="shared" si="14"/>
        <v>0</v>
      </c>
      <c r="N86" s="27"/>
    </row>
    <row r="87" s="2" customFormat="1" ht="12" spans="1:14">
      <c r="A87" s="16" t="s">
        <v>89</v>
      </c>
      <c r="B87" s="17">
        <v>4</v>
      </c>
      <c r="C87" s="18">
        <v>12.5</v>
      </c>
      <c r="D87" s="19">
        <f t="shared" si="10"/>
        <v>50</v>
      </c>
      <c r="E87" s="17"/>
      <c r="F87" s="18">
        <v>12.5</v>
      </c>
      <c r="G87" s="19">
        <f t="shared" si="11"/>
        <v>0</v>
      </c>
      <c r="H87" s="17"/>
      <c r="I87" s="18">
        <v>12.5</v>
      </c>
      <c r="J87" s="19">
        <f t="shared" si="12"/>
        <v>0</v>
      </c>
      <c r="K87" s="17">
        <f t="shared" si="13"/>
        <v>4</v>
      </c>
      <c r="L87" s="18">
        <v>12.5</v>
      </c>
      <c r="M87" s="18">
        <f t="shared" si="14"/>
        <v>50</v>
      </c>
      <c r="N87" s="27"/>
    </row>
    <row r="88" s="2" customFormat="1" ht="12" spans="1:14">
      <c r="A88" s="16" t="s">
        <v>90</v>
      </c>
      <c r="B88" s="17">
        <v>0</v>
      </c>
      <c r="C88" s="18">
        <v>10.3</v>
      </c>
      <c r="D88" s="19">
        <f t="shared" si="10"/>
        <v>0</v>
      </c>
      <c r="E88" s="17"/>
      <c r="F88" s="18">
        <v>10.3</v>
      </c>
      <c r="G88" s="19">
        <f t="shared" si="11"/>
        <v>0</v>
      </c>
      <c r="H88" s="17"/>
      <c r="I88" s="18">
        <v>10.3</v>
      </c>
      <c r="J88" s="19">
        <f t="shared" si="12"/>
        <v>0</v>
      </c>
      <c r="K88" s="17">
        <f t="shared" si="13"/>
        <v>0</v>
      </c>
      <c r="L88" s="18">
        <v>10.3</v>
      </c>
      <c r="M88" s="18">
        <f t="shared" si="14"/>
        <v>0</v>
      </c>
      <c r="N88" s="27"/>
    </row>
    <row r="89" s="2" customFormat="1" ht="12" spans="1:14">
      <c r="A89" s="16" t="s">
        <v>91</v>
      </c>
      <c r="B89" s="17">
        <v>0</v>
      </c>
      <c r="C89" s="18">
        <v>70</v>
      </c>
      <c r="D89" s="19">
        <f t="shared" si="10"/>
        <v>0</v>
      </c>
      <c r="E89" s="17"/>
      <c r="F89" s="18">
        <v>70</v>
      </c>
      <c r="G89" s="19">
        <f t="shared" si="11"/>
        <v>0</v>
      </c>
      <c r="H89" s="17"/>
      <c r="I89" s="18">
        <v>70</v>
      </c>
      <c r="J89" s="19">
        <f t="shared" si="12"/>
        <v>0</v>
      </c>
      <c r="K89" s="17">
        <f t="shared" si="13"/>
        <v>0</v>
      </c>
      <c r="L89" s="18">
        <v>70</v>
      </c>
      <c r="M89" s="18">
        <f t="shared" si="14"/>
        <v>0</v>
      </c>
      <c r="N89" s="27"/>
    </row>
    <row r="90" s="2" customFormat="1" ht="12.75" spans="1:14">
      <c r="A90" s="20" t="s">
        <v>92</v>
      </c>
      <c r="B90" s="17">
        <v>1</v>
      </c>
      <c r="C90" s="18">
        <v>4.9</v>
      </c>
      <c r="D90" s="19">
        <f t="shared" si="10"/>
        <v>4.9</v>
      </c>
      <c r="E90" s="17"/>
      <c r="F90" s="18">
        <v>4.9</v>
      </c>
      <c r="G90" s="19">
        <f t="shared" si="11"/>
        <v>0</v>
      </c>
      <c r="H90" s="17"/>
      <c r="I90" s="18">
        <v>4.9</v>
      </c>
      <c r="J90" s="19">
        <f t="shared" si="12"/>
        <v>0</v>
      </c>
      <c r="K90" s="17">
        <f t="shared" si="13"/>
        <v>1</v>
      </c>
      <c r="L90" s="18">
        <v>4.9</v>
      </c>
      <c r="M90" s="18">
        <f t="shared" si="14"/>
        <v>4.9</v>
      </c>
      <c r="N90" s="27"/>
    </row>
    <row r="91" s="2" customFormat="1" ht="12.75" spans="1:14">
      <c r="A91" s="20" t="s">
        <v>93</v>
      </c>
      <c r="B91" s="17">
        <v>4</v>
      </c>
      <c r="C91" s="18">
        <v>3.1</v>
      </c>
      <c r="D91" s="19">
        <f t="shared" si="10"/>
        <v>12.4</v>
      </c>
      <c r="E91" s="17"/>
      <c r="F91" s="18">
        <v>3.1</v>
      </c>
      <c r="G91" s="19">
        <f t="shared" si="11"/>
        <v>0</v>
      </c>
      <c r="H91" s="17"/>
      <c r="I91" s="18">
        <v>3.1</v>
      </c>
      <c r="J91" s="19">
        <f t="shared" si="12"/>
        <v>0</v>
      </c>
      <c r="K91" s="17">
        <f t="shared" si="13"/>
        <v>4</v>
      </c>
      <c r="L91" s="18">
        <v>3.1</v>
      </c>
      <c r="M91" s="18">
        <f t="shared" si="14"/>
        <v>12.4</v>
      </c>
      <c r="N91" s="27"/>
    </row>
    <row r="92" s="2" customFormat="1" ht="12.75" spans="1:14">
      <c r="A92" s="20" t="s">
        <v>94</v>
      </c>
      <c r="B92" s="17">
        <v>0</v>
      </c>
      <c r="C92" s="18">
        <v>8.6</v>
      </c>
      <c r="D92" s="19">
        <f t="shared" si="10"/>
        <v>0</v>
      </c>
      <c r="E92" s="17"/>
      <c r="F92" s="18">
        <v>8.6</v>
      </c>
      <c r="G92" s="19">
        <f t="shared" si="11"/>
        <v>0</v>
      </c>
      <c r="H92" s="17"/>
      <c r="I92" s="18">
        <v>8.6</v>
      </c>
      <c r="J92" s="19">
        <f t="shared" si="12"/>
        <v>0</v>
      </c>
      <c r="K92" s="17">
        <f t="shared" si="13"/>
        <v>0</v>
      </c>
      <c r="L92" s="18">
        <v>8.6</v>
      </c>
      <c r="M92" s="18">
        <f t="shared" si="14"/>
        <v>0</v>
      </c>
      <c r="N92" s="27"/>
    </row>
    <row r="93" s="2" customFormat="1" ht="12.75" spans="1:14">
      <c r="A93" s="20" t="s">
        <v>95</v>
      </c>
      <c r="B93" s="17">
        <v>3</v>
      </c>
      <c r="C93" s="18">
        <v>6</v>
      </c>
      <c r="D93" s="19">
        <f t="shared" si="10"/>
        <v>18</v>
      </c>
      <c r="E93" s="17"/>
      <c r="F93" s="18">
        <v>6</v>
      </c>
      <c r="G93" s="19">
        <f t="shared" si="11"/>
        <v>0</v>
      </c>
      <c r="H93" s="17"/>
      <c r="I93" s="18">
        <v>6</v>
      </c>
      <c r="J93" s="19">
        <f t="shared" si="12"/>
        <v>0</v>
      </c>
      <c r="K93" s="17">
        <f t="shared" si="13"/>
        <v>3</v>
      </c>
      <c r="L93" s="18">
        <v>6</v>
      </c>
      <c r="M93" s="18">
        <f t="shared" si="14"/>
        <v>18</v>
      </c>
      <c r="N93" s="27"/>
    </row>
    <row r="94" s="2" customFormat="1" ht="12.75" spans="1:14">
      <c r="A94" s="20" t="s">
        <v>96</v>
      </c>
      <c r="B94" s="17">
        <v>0</v>
      </c>
      <c r="C94" s="18">
        <v>6</v>
      </c>
      <c r="D94" s="19">
        <f t="shared" si="10"/>
        <v>0</v>
      </c>
      <c r="E94" s="17"/>
      <c r="F94" s="18">
        <v>6</v>
      </c>
      <c r="G94" s="19">
        <f t="shared" si="11"/>
        <v>0</v>
      </c>
      <c r="H94" s="17"/>
      <c r="I94" s="18">
        <v>6</v>
      </c>
      <c r="J94" s="19">
        <f t="shared" si="12"/>
        <v>0</v>
      </c>
      <c r="K94" s="17">
        <f t="shared" si="13"/>
        <v>0</v>
      </c>
      <c r="L94" s="18">
        <v>6</v>
      </c>
      <c r="M94" s="18">
        <f t="shared" si="14"/>
        <v>0</v>
      </c>
      <c r="N94" s="27"/>
    </row>
    <row r="95" s="2" customFormat="1" ht="12.75" spans="1:14">
      <c r="A95" s="16" t="s">
        <v>97</v>
      </c>
      <c r="B95" s="17">
        <v>2</v>
      </c>
      <c r="C95" s="18">
        <v>15</v>
      </c>
      <c r="D95" s="19">
        <f t="shared" si="10"/>
        <v>30</v>
      </c>
      <c r="E95" s="17"/>
      <c r="F95" s="18">
        <v>15</v>
      </c>
      <c r="G95" s="19">
        <f t="shared" si="11"/>
        <v>0</v>
      </c>
      <c r="H95" s="17"/>
      <c r="I95" s="18">
        <v>15</v>
      </c>
      <c r="J95" s="19">
        <f t="shared" si="12"/>
        <v>0</v>
      </c>
      <c r="K95" s="17">
        <f t="shared" si="13"/>
        <v>2</v>
      </c>
      <c r="L95" s="18">
        <v>15</v>
      </c>
      <c r="M95" s="18">
        <f t="shared" si="14"/>
        <v>30</v>
      </c>
      <c r="N95" s="27"/>
    </row>
    <row r="96" s="2" customFormat="1" ht="12" spans="1:14">
      <c r="A96" s="16" t="s">
        <v>98</v>
      </c>
      <c r="B96" s="17">
        <v>27</v>
      </c>
      <c r="C96" s="18">
        <v>1.35</v>
      </c>
      <c r="D96" s="19">
        <f t="shared" si="10"/>
        <v>36.45</v>
      </c>
      <c r="E96" s="17"/>
      <c r="F96" s="18">
        <v>1.35</v>
      </c>
      <c r="G96" s="19">
        <f t="shared" si="11"/>
        <v>0</v>
      </c>
      <c r="H96" s="17"/>
      <c r="I96" s="18">
        <v>1.35</v>
      </c>
      <c r="J96" s="19">
        <f t="shared" si="12"/>
        <v>0</v>
      </c>
      <c r="K96" s="17">
        <f t="shared" si="13"/>
        <v>27</v>
      </c>
      <c r="L96" s="18">
        <v>1.35</v>
      </c>
      <c r="M96" s="18">
        <f t="shared" si="14"/>
        <v>36.45</v>
      </c>
      <c r="N96" s="27"/>
    </row>
    <row r="97" s="2" customFormat="1" ht="12" spans="1:14">
      <c r="A97" s="16" t="s">
        <v>99</v>
      </c>
      <c r="B97" s="17">
        <v>2</v>
      </c>
      <c r="C97" s="18">
        <v>36</v>
      </c>
      <c r="D97" s="19">
        <f t="shared" si="10"/>
        <v>72</v>
      </c>
      <c r="E97" s="17"/>
      <c r="F97" s="18">
        <v>36</v>
      </c>
      <c r="G97" s="19">
        <f t="shared" si="11"/>
        <v>0</v>
      </c>
      <c r="H97" s="17"/>
      <c r="I97" s="18">
        <v>36</v>
      </c>
      <c r="J97" s="19">
        <f t="shared" si="12"/>
        <v>0</v>
      </c>
      <c r="K97" s="17">
        <f t="shared" si="13"/>
        <v>2</v>
      </c>
      <c r="L97" s="18">
        <v>36</v>
      </c>
      <c r="M97" s="18">
        <f t="shared" si="14"/>
        <v>72</v>
      </c>
      <c r="N97" s="27"/>
    </row>
    <row r="98" spans="1:14">
      <c r="A98" s="16" t="s">
        <v>100</v>
      </c>
      <c r="B98" s="28">
        <v>1</v>
      </c>
      <c r="C98" s="29">
        <v>2284</v>
      </c>
      <c r="D98" s="19">
        <f t="shared" si="10"/>
        <v>2284</v>
      </c>
      <c r="E98" s="17"/>
      <c r="F98" s="29">
        <v>2284</v>
      </c>
      <c r="G98" s="30">
        <f t="shared" si="11"/>
        <v>0</v>
      </c>
      <c r="H98" s="17"/>
      <c r="I98" s="29">
        <v>2284</v>
      </c>
      <c r="J98" s="30">
        <f t="shared" si="12"/>
        <v>0</v>
      </c>
      <c r="K98" s="28">
        <f t="shared" si="13"/>
        <v>1</v>
      </c>
      <c r="L98" s="29">
        <v>2284</v>
      </c>
      <c r="M98" s="18">
        <f t="shared" si="14"/>
        <v>2284</v>
      </c>
      <c r="N98" s="27"/>
    </row>
    <row r="99" s="2" customFormat="1" ht="12" spans="1:14">
      <c r="A99" s="16" t="s">
        <v>101</v>
      </c>
      <c r="B99" s="17">
        <v>2</v>
      </c>
      <c r="C99" s="18">
        <v>29</v>
      </c>
      <c r="D99" s="19">
        <f t="shared" si="10"/>
        <v>58</v>
      </c>
      <c r="E99" s="17"/>
      <c r="F99" s="18">
        <v>29</v>
      </c>
      <c r="G99" s="19">
        <f t="shared" si="11"/>
        <v>0</v>
      </c>
      <c r="H99" s="17"/>
      <c r="I99" s="18">
        <v>29</v>
      </c>
      <c r="J99" s="19">
        <f t="shared" si="12"/>
        <v>0</v>
      </c>
      <c r="K99" s="17">
        <f t="shared" si="13"/>
        <v>2</v>
      </c>
      <c r="L99" s="18">
        <v>29</v>
      </c>
      <c r="M99" s="18">
        <f t="shared" si="14"/>
        <v>58</v>
      </c>
      <c r="N99" s="27"/>
    </row>
    <row r="100" s="2" customFormat="1" ht="12" spans="1:14">
      <c r="A100" s="16" t="s">
        <v>102</v>
      </c>
      <c r="B100" s="17">
        <v>6</v>
      </c>
      <c r="C100" s="18">
        <v>24.66</v>
      </c>
      <c r="D100" s="19">
        <f t="shared" ref="D100:D163" si="15">B100*C100</f>
        <v>147.96</v>
      </c>
      <c r="E100" s="17"/>
      <c r="F100" s="18">
        <v>24.66</v>
      </c>
      <c r="G100" s="19">
        <f t="shared" ref="G100:G163" si="16">E100*F100</f>
        <v>0</v>
      </c>
      <c r="H100" s="17"/>
      <c r="I100" s="18">
        <v>24.66</v>
      </c>
      <c r="J100" s="19">
        <f t="shared" ref="J100:J163" si="17">H100*I100</f>
        <v>0</v>
      </c>
      <c r="K100" s="17">
        <f t="shared" ref="K100:K163" si="18">B100+E100-H100</f>
        <v>6</v>
      </c>
      <c r="L100" s="18">
        <v>24.66</v>
      </c>
      <c r="M100" s="18">
        <f t="shared" ref="M100:M163" si="19">K100*L100</f>
        <v>147.96</v>
      </c>
      <c r="N100" s="27"/>
    </row>
    <row r="101" s="2" customFormat="1" ht="12" spans="1:14">
      <c r="A101" s="16" t="s">
        <v>103</v>
      </c>
      <c r="B101" s="17">
        <v>0</v>
      </c>
      <c r="C101" s="18">
        <v>2</v>
      </c>
      <c r="D101" s="19">
        <f t="shared" si="15"/>
        <v>0</v>
      </c>
      <c r="E101" s="17"/>
      <c r="F101" s="18">
        <v>2</v>
      </c>
      <c r="G101" s="19">
        <f t="shared" si="16"/>
        <v>0</v>
      </c>
      <c r="H101" s="17"/>
      <c r="I101" s="18">
        <v>2</v>
      </c>
      <c r="J101" s="19">
        <f t="shared" si="17"/>
        <v>0</v>
      </c>
      <c r="K101" s="17">
        <f t="shared" si="18"/>
        <v>0</v>
      </c>
      <c r="L101" s="18">
        <v>2</v>
      </c>
      <c r="M101" s="18">
        <f t="shared" si="19"/>
        <v>0</v>
      </c>
      <c r="N101" s="27"/>
    </row>
    <row r="102" s="2" customFormat="1" ht="12" spans="1:14">
      <c r="A102" s="16" t="s">
        <v>104</v>
      </c>
      <c r="B102" s="17">
        <v>0</v>
      </c>
      <c r="C102" s="18">
        <v>1.5</v>
      </c>
      <c r="D102" s="19">
        <f t="shared" si="15"/>
        <v>0</v>
      </c>
      <c r="E102" s="17"/>
      <c r="F102" s="18">
        <v>1.5</v>
      </c>
      <c r="G102" s="19">
        <f t="shared" si="16"/>
        <v>0</v>
      </c>
      <c r="H102" s="17"/>
      <c r="I102" s="18">
        <v>1.5</v>
      </c>
      <c r="J102" s="19">
        <f t="shared" si="17"/>
        <v>0</v>
      </c>
      <c r="K102" s="17">
        <f t="shared" si="18"/>
        <v>0</v>
      </c>
      <c r="L102" s="18">
        <v>1.5</v>
      </c>
      <c r="M102" s="18">
        <f t="shared" si="19"/>
        <v>0</v>
      </c>
      <c r="N102" s="27"/>
    </row>
    <row r="103" s="2" customFormat="1" ht="12" spans="1:14">
      <c r="A103" s="16" t="s">
        <v>105</v>
      </c>
      <c r="B103" s="17">
        <v>0</v>
      </c>
      <c r="C103" s="18">
        <v>8</v>
      </c>
      <c r="D103" s="19">
        <f t="shared" si="15"/>
        <v>0</v>
      </c>
      <c r="E103" s="17"/>
      <c r="F103" s="18">
        <v>8</v>
      </c>
      <c r="G103" s="19">
        <f t="shared" si="16"/>
        <v>0</v>
      </c>
      <c r="H103" s="17"/>
      <c r="I103" s="18">
        <v>8</v>
      </c>
      <c r="J103" s="19">
        <f t="shared" si="17"/>
        <v>0</v>
      </c>
      <c r="K103" s="17">
        <f t="shared" si="18"/>
        <v>0</v>
      </c>
      <c r="L103" s="18">
        <v>8</v>
      </c>
      <c r="M103" s="18">
        <f t="shared" si="19"/>
        <v>0</v>
      </c>
      <c r="N103" s="27"/>
    </row>
    <row r="104" s="2" customFormat="1" ht="12" spans="1:14">
      <c r="A104" s="16" t="s">
        <v>106</v>
      </c>
      <c r="B104" s="17">
        <v>0</v>
      </c>
      <c r="C104" s="18">
        <v>10.2</v>
      </c>
      <c r="D104" s="19">
        <f t="shared" si="15"/>
        <v>0</v>
      </c>
      <c r="E104" s="17"/>
      <c r="F104" s="18">
        <v>10.2</v>
      </c>
      <c r="G104" s="19">
        <f t="shared" si="16"/>
        <v>0</v>
      </c>
      <c r="H104" s="17"/>
      <c r="I104" s="18">
        <v>10.2</v>
      </c>
      <c r="J104" s="19">
        <f t="shared" si="17"/>
        <v>0</v>
      </c>
      <c r="K104" s="17">
        <f t="shared" si="18"/>
        <v>0</v>
      </c>
      <c r="L104" s="18">
        <v>10.2</v>
      </c>
      <c r="M104" s="18">
        <f t="shared" si="19"/>
        <v>0</v>
      </c>
      <c r="N104" s="27"/>
    </row>
    <row r="105" s="2" customFormat="1" ht="12" spans="1:14">
      <c r="A105" s="16" t="s">
        <v>107</v>
      </c>
      <c r="B105" s="17">
        <v>1</v>
      </c>
      <c r="C105" s="18">
        <v>5</v>
      </c>
      <c r="D105" s="19">
        <f t="shared" si="15"/>
        <v>5</v>
      </c>
      <c r="E105" s="17"/>
      <c r="F105" s="18">
        <v>5</v>
      </c>
      <c r="G105" s="19">
        <f t="shared" si="16"/>
        <v>0</v>
      </c>
      <c r="H105" s="17"/>
      <c r="I105" s="18">
        <v>5</v>
      </c>
      <c r="J105" s="19">
        <f t="shared" si="17"/>
        <v>0</v>
      </c>
      <c r="K105" s="17">
        <f t="shared" si="18"/>
        <v>1</v>
      </c>
      <c r="L105" s="18">
        <v>5</v>
      </c>
      <c r="M105" s="18">
        <f t="shared" si="19"/>
        <v>5</v>
      </c>
      <c r="N105" s="27"/>
    </row>
    <row r="106" s="2" customFormat="1" ht="12" spans="1:14">
      <c r="A106" s="16" t="s">
        <v>108</v>
      </c>
      <c r="B106" s="17">
        <v>5</v>
      </c>
      <c r="C106" s="18">
        <v>12</v>
      </c>
      <c r="D106" s="19">
        <f t="shared" si="15"/>
        <v>60</v>
      </c>
      <c r="E106" s="17"/>
      <c r="F106" s="18">
        <v>12</v>
      </c>
      <c r="G106" s="19">
        <f t="shared" si="16"/>
        <v>0</v>
      </c>
      <c r="H106" s="17"/>
      <c r="I106" s="18">
        <v>12</v>
      </c>
      <c r="J106" s="19">
        <f t="shared" si="17"/>
        <v>0</v>
      </c>
      <c r="K106" s="17">
        <f t="shared" si="18"/>
        <v>5</v>
      </c>
      <c r="L106" s="18">
        <v>12</v>
      </c>
      <c r="M106" s="18">
        <f t="shared" si="19"/>
        <v>60</v>
      </c>
      <c r="N106" s="27"/>
    </row>
    <row r="107" s="2" customFormat="1" ht="12" spans="1:14">
      <c r="A107" s="16" t="s">
        <v>109</v>
      </c>
      <c r="B107" s="17">
        <v>10</v>
      </c>
      <c r="C107" s="18">
        <v>4</v>
      </c>
      <c r="D107" s="19">
        <f t="shared" si="15"/>
        <v>40</v>
      </c>
      <c r="E107" s="17"/>
      <c r="F107" s="18">
        <v>4</v>
      </c>
      <c r="G107" s="19">
        <f t="shared" si="16"/>
        <v>0</v>
      </c>
      <c r="H107" s="17"/>
      <c r="I107" s="18">
        <v>4</v>
      </c>
      <c r="J107" s="19">
        <f t="shared" si="17"/>
        <v>0</v>
      </c>
      <c r="K107" s="17">
        <f t="shared" si="18"/>
        <v>10</v>
      </c>
      <c r="L107" s="18">
        <v>4</v>
      </c>
      <c r="M107" s="18">
        <f t="shared" si="19"/>
        <v>40</v>
      </c>
      <c r="N107" s="27"/>
    </row>
    <row r="108" s="2" customFormat="1" ht="12" spans="1:15">
      <c r="A108" s="16" t="s">
        <v>110</v>
      </c>
      <c r="B108" s="17">
        <v>10</v>
      </c>
      <c r="C108" s="18">
        <v>6.25</v>
      </c>
      <c r="D108" s="19">
        <f t="shared" si="15"/>
        <v>62.5</v>
      </c>
      <c r="E108" s="17"/>
      <c r="F108" s="18">
        <v>6.25</v>
      </c>
      <c r="G108" s="19">
        <f t="shared" si="16"/>
        <v>0</v>
      </c>
      <c r="H108" s="17"/>
      <c r="I108" s="18">
        <v>6.25</v>
      </c>
      <c r="J108" s="19">
        <f t="shared" si="17"/>
        <v>0</v>
      </c>
      <c r="K108" s="17">
        <f t="shared" si="18"/>
        <v>10</v>
      </c>
      <c r="L108" s="18">
        <v>6.25</v>
      </c>
      <c r="M108" s="18">
        <f t="shared" si="19"/>
        <v>62.5</v>
      </c>
      <c r="N108" s="27"/>
      <c r="O108" s="2" t="s">
        <v>111</v>
      </c>
    </row>
    <row r="109" s="2" customFormat="1" ht="12" spans="1:14">
      <c r="A109" s="16" t="s">
        <v>112</v>
      </c>
      <c r="B109" s="17">
        <v>0</v>
      </c>
      <c r="C109" s="18">
        <v>120</v>
      </c>
      <c r="D109" s="19">
        <f t="shared" si="15"/>
        <v>0</v>
      </c>
      <c r="E109" s="17"/>
      <c r="F109" s="18">
        <v>120</v>
      </c>
      <c r="G109" s="19">
        <f t="shared" si="16"/>
        <v>0</v>
      </c>
      <c r="H109" s="17"/>
      <c r="I109" s="18">
        <v>120</v>
      </c>
      <c r="J109" s="19">
        <f t="shared" si="17"/>
        <v>0</v>
      </c>
      <c r="K109" s="17">
        <f t="shared" si="18"/>
        <v>0</v>
      </c>
      <c r="L109" s="18">
        <v>120</v>
      </c>
      <c r="M109" s="18">
        <f t="shared" si="19"/>
        <v>0</v>
      </c>
      <c r="N109" s="27"/>
    </row>
    <row r="110" s="2" customFormat="1" ht="12" spans="1:14">
      <c r="A110" s="16" t="s">
        <v>113</v>
      </c>
      <c r="B110" s="17">
        <v>0</v>
      </c>
      <c r="C110" s="18">
        <v>14</v>
      </c>
      <c r="D110" s="19">
        <f t="shared" si="15"/>
        <v>0</v>
      </c>
      <c r="E110" s="17"/>
      <c r="F110" s="18">
        <v>14</v>
      </c>
      <c r="G110" s="19">
        <f t="shared" si="16"/>
        <v>0</v>
      </c>
      <c r="H110" s="17"/>
      <c r="I110" s="18">
        <v>14</v>
      </c>
      <c r="J110" s="19">
        <f t="shared" si="17"/>
        <v>0</v>
      </c>
      <c r="K110" s="17">
        <f t="shared" si="18"/>
        <v>0</v>
      </c>
      <c r="L110" s="18">
        <v>14</v>
      </c>
      <c r="M110" s="18">
        <f t="shared" si="19"/>
        <v>0</v>
      </c>
      <c r="N110" s="27"/>
    </row>
    <row r="111" s="2" customFormat="1" ht="12" spans="1:14">
      <c r="A111" s="16" t="s">
        <v>114</v>
      </c>
      <c r="B111" s="17">
        <v>0</v>
      </c>
      <c r="C111" s="18">
        <v>29</v>
      </c>
      <c r="D111" s="19">
        <f t="shared" si="15"/>
        <v>0</v>
      </c>
      <c r="E111" s="17"/>
      <c r="F111" s="18">
        <v>29</v>
      </c>
      <c r="G111" s="19">
        <f t="shared" si="16"/>
        <v>0</v>
      </c>
      <c r="H111" s="17"/>
      <c r="I111" s="18">
        <v>29</v>
      </c>
      <c r="J111" s="19">
        <f t="shared" si="17"/>
        <v>0</v>
      </c>
      <c r="K111" s="17">
        <f t="shared" si="18"/>
        <v>0</v>
      </c>
      <c r="L111" s="18">
        <v>29</v>
      </c>
      <c r="M111" s="18">
        <f t="shared" si="19"/>
        <v>0</v>
      </c>
      <c r="N111" s="27"/>
    </row>
    <row r="112" s="2" customFormat="1" ht="12" spans="1:14">
      <c r="A112" s="16" t="s">
        <v>115</v>
      </c>
      <c r="B112" s="17">
        <v>0</v>
      </c>
      <c r="C112" s="18">
        <v>2.2</v>
      </c>
      <c r="D112" s="19">
        <f t="shared" si="15"/>
        <v>0</v>
      </c>
      <c r="E112" s="17"/>
      <c r="F112" s="18">
        <v>2.2</v>
      </c>
      <c r="G112" s="19">
        <f t="shared" si="16"/>
        <v>0</v>
      </c>
      <c r="H112" s="17"/>
      <c r="I112" s="18">
        <v>2.2</v>
      </c>
      <c r="J112" s="19">
        <f t="shared" si="17"/>
        <v>0</v>
      </c>
      <c r="K112" s="17">
        <f t="shared" si="18"/>
        <v>0</v>
      </c>
      <c r="L112" s="18">
        <v>2.2</v>
      </c>
      <c r="M112" s="18">
        <f t="shared" si="19"/>
        <v>0</v>
      </c>
      <c r="N112" s="27"/>
    </row>
    <row r="113" s="2" customFormat="1" ht="12" spans="1:15">
      <c r="A113" s="16" t="s">
        <v>116</v>
      </c>
      <c r="B113" s="17">
        <v>8</v>
      </c>
      <c r="C113" s="18">
        <v>3.8</v>
      </c>
      <c r="D113" s="19">
        <f t="shared" si="15"/>
        <v>30.4</v>
      </c>
      <c r="E113" s="17"/>
      <c r="F113" s="18">
        <v>3.8</v>
      </c>
      <c r="G113" s="19">
        <f t="shared" si="16"/>
        <v>0</v>
      </c>
      <c r="H113" s="17"/>
      <c r="I113" s="18">
        <v>3.8</v>
      </c>
      <c r="J113" s="19">
        <f t="shared" si="17"/>
        <v>0</v>
      </c>
      <c r="K113" s="17">
        <f t="shared" si="18"/>
        <v>8</v>
      </c>
      <c r="L113" s="18">
        <v>3.8</v>
      </c>
      <c r="M113" s="18">
        <f t="shared" si="19"/>
        <v>30.4</v>
      </c>
      <c r="N113" s="27"/>
      <c r="O113" s="2" t="s">
        <v>117</v>
      </c>
    </row>
    <row r="114" s="2" customFormat="1" ht="12" spans="1:14">
      <c r="A114" s="16" t="s">
        <v>118</v>
      </c>
      <c r="B114" s="17">
        <v>0</v>
      </c>
      <c r="C114" s="18">
        <v>1.3</v>
      </c>
      <c r="D114" s="19">
        <f t="shared" si="15"/>
        <v>0</v>
      </c>
      <c r="E114" s="17"/>
      <c r="F114" s="18">
        <v>1.3</v>
      </c>
      <c r="G114" s="19">
        <f t="shared" si="16"/>
        <v>0</v>
      </c>
      <c r="H114" s="17"/>
      <c r="I114" s="18">
        <v>1.3</v>
      </c>
      <c r="J114" s="19">
        <f t="shared" si="17"/>
        <v>0</v>
      </c>
      <c r="K114" s="17">
        <f t="shared" si="18"/>
        <v>0</v>
      </c>
      <c r="L114" s="18">
        <v>1.3</v>
      </c>
      <c r="M114" s="18">
        <f t="shared" si="19"/>
        <v>0</v>
      </c>
      <c r="N114" s="27"/>
    </row>
    <row r="115" s="2" customFormat="1" ht="12.75" spans="1:14">
      <c r="A115" s="16" t="s">
        <v>119</v>
      </c>
      <c r="B115" s="17">
        <v>20</v>
      </c>
      <c r="C115" s="18">
        <v>0.7</v>
      </c>
      <c r="D115" s="19">
        <f t="shared" si="15"/>
        <v>14</v>
      </c>
      <c r="E115" s="17"/>
      <c r="F115" s="18">
        <v>0.7</v>
      </c>
      <c r="G115" s="19">
        <f t="shared" si="16"/>
        <v>0</v>
      </c>
      <c r="H115" s="17"/>
      <c r="I115" s="18">
        <v>0.7</v>
      </c>
      <c r="J115" s="19">
        <f t="shared" si="17"/>
        <v>0</v>
      </c>
      <c r="K115" s="17">
        <f t="shared" si="18"/>
        <v>20</v>
      </c>
      <c r="L115" s="18">
        <v>0.7</v>
      </c>
      <c r="M115" s="18">
        <f t="shared" si="19"/>
        <v>14</v>
      </c>
      <c r="N115" s="27"/>
    </row>
    <row r="116" s="2" customFormat="1" ht="12" spans="1:14">
      <c r="A116" s="16" t="s">
        <v>120</v>
      </c>
      <c r="B116" s="17">
        <v>0</v>
      </c>
      <c r="C116" s="18">
        <v>19.5</v>
      </c>
      <c r="D116" s="19">
        <f t="shared" si="15"/>
        <v>0</v>
      </c>
      <c r="E116" s="17"/>
      <c r="F116" s="18">
        <v>19.5</v>
      </c>
      <c r="G116" s="19">
        <f t="shared" si="16"/>
        <v>0</v>
      </c>
      <c r="H116" s="17"/>
      <c r="I116" s="18">
        <v>19.5</v>
      </c>
      <c r="J116" s="19">
        <f t="shared" si="17"/>
        <v>0</v>
      </c>
      <c r="K116" s="17">
        <f t="shared" si="18"/>
        <v>0</v>
      </c>
      <c r="L116" s="18">
        <v>19.5</v>
      </c>
      <c r="M116" s="18">
        <f t="shared" si="19"/>
        <v>0</v>
      </c>
      <c r="N116" s="27"/>
    </row>
    <row r="117" s="2" customFormat="1" ht="12" spans="1:14">
      <c r="A117" s="16" t="s">
        <v>121</v>
      </c>
      <c r="B117" s="17">
        <v>1</v>
      </c>
      <c r="C117" s="18">
        <v>350</v>
      </c>
      <c r="D117" s="19">
        <f t="shared" si="15"/>
        <v>350</v>
      </c>
      <c r="E117" s="17"/>
      <c r="F117" s="18">
        <v>350</v>
      </c>
      <c r="G117" s="19">
        <f t="shared" si="16"/>
        <v>0</v>
      </c>
      <c r="H117" s="17"/>
      <c r="I117" s="18">
        <v>350</v>
      </c>
      <c r="J117" s="19">
        <f t="shared" si="17"/>
        <v>0</v>
      </c>
      <c r="K117" s="17">
        <f t="shared" si="18"/>
        <v>1</v>
      </c>
      <c r="L117" s="18">
        <v>350</v>
      </c>
      <c r="M117" s="18">
        <f t="shared" si="19"/>
        <v>350</v>
      </c>
      <c r="N117" s="27"/>
    </row>
    <row r="118" s="2" customFormat="1" ht="12" spans="1:14">
      <c r="A118" s="16" t="s">
        <v>122</v>
      </c>
      <c r="B118" s="17">
        <v>22</v>
      </c>
      <c r="C118" s="18">
        <v>2.3</v>
      </c>
      <c r="D118" s="19">
        <f t="shared" si="15"/>
        <v>50.6</v>
      </c>
      <c r="E118" s="17"/>
      <c r="F118" s="18">
        <v>2.3</v>
      </c>
      <c r="G118" s="19">
        <f t="shared" si="16"/>
        <v>0</v>
      </c>
      <c r="H118" s="17"/>
      <c r="I118" s="18">
        <v>2.3</v>
      </c>
      <c r="J118" s="19">
        <f t="shared" si="17"/>
        <v>0</v>
      </c>
      <c r="K118" s="17">
        <f t="shared" si="18"/>
        <v>22</v>
      </c>
      <c r="L118" s="18">
        <v>2.3</v>
      </c>
      <c r="M118" s="18">
        <f t="shared" si="19"/>
        <v>50.6</v>
      </c>
      <c r="N118" s="27"/>
    </row>
    <row r="119" s="2" customFormat="1" ht="12" spans="1:14">
      <c r="A119" s="16" t="s">
        <v>123</v>
      </c>
      <c r="B119" s="17">
        <v>44</v>
      </c>
      <c r="C119" s="18">
        <v>2.5</v>
      </c>
      <c r="D119" s="19">
        <f t="shared" si="15"/>
        <v>110</v>
      </c>
      <c r="E119" s="17"/>
      <c r="F119" s="18">
        <v>2.5</v>
      </c>
      <c r="G119" s="19">
        <f t="shared" si="16"/>
        <v>0</v>
      </c>
      <c r="H119" s="17"/>
      <c r="I119" s="18">
        <v>2.5</v>
      </c>
      <c r="J119" s="19">
        <f t="shared" si="17"/>
        <v>0</v>
      </c>
      <c r="K119" s="17">
        <f t="shared" si="18"/>
        <v>44</v>
      </c>
      <c r="L119" s="18">
        <v>2.5</v>
      </c>
      <c r="M119" s="18">
        <f t="shared" si="19"/>
        <v>110</v>
      </c>
      <c r="N119" s="27"/>
    </row>
    <row r="120" s="2" customFormat="1" ht="12" spans="1:14">
      <c r="A120" s="16" t="s">
        <v>124</v>
      </c>
      <c r="B120" s="17">
        <v>2</v>
      </c>
      <c r="C120" s="18">
        <v>198</v>
      </c>
      <c r="D120" s="19">
        <f t="shared" si="15"/>
        <v>396</v>
      </c>
      <c r="E120" s="17"/>
      <c r="F120" s="18">
        <v>198</v>
      </c>
      <c r="G120" s="19">
        <f t="shared" si="16"/>
        <v>0</v>
      </c>
      <c r="H120" s="17"/>
      <c r="I120" s="18">
        <v>198</v>
      </c>
      <c r="J120" s="19">
        <f t="shared" si="17"/>
        <v>0</v>
      </c>
      <c r="K120" s="17">
        <f t="shared" si="18"/>
        <v>2</v>
      </c>
      <c r="L120" s="18">
        <v>198</v>
      </c>
      <c r="M120" s="18">
        <f t="shared" si="19"/>
        <v>396</v>
      </c>
      <c r="N120" s="27"/>
    </row>
    <row r="121" s="2" customFormat="1" ht="12" spans="1:14">
      <c r="A121" s="16" t="s">
        <v>125</v>
      </c>
      <c r="B121" s="17">
        <v>20</v>
      </c>
      <c r="C121" s="18">
        <v>23</v>
      </c>
      <c r="D121" s="19">
        <f t="shared" si="15"/>
        <v>460</v>
      </c>
      <c r="E121" s="17"/>
      <c r="F121" s="18">
        <v>23</v>
      </c>
      <c r="G121" s="19">
        <f t="shared" si="16"/>
        <v>0</v>
      </c>
      <c r="H121" s="17"/>
      <c r="I121" s="18">
        <v>23</v>
      </c>
      <c r="J121" s="19">
        <f t="shared" si="17"/>
        <v>0</v>
      </c>
      <c r="K121" s="17">
        <f t="shared" si="18"/>
        <v>20</v>
      </c>
      <c r="L121" s="18">
        <v>23</v>
      </c>
      <c r="M121" s="18">
        <f t="shared" si="19"/>
        <v>460</v>
      </c>
      <c r="N121" s="27"/>
    </row>
    <row r="122" s="2" customFormat="1" ht="12" spans="1:14">
      <c r="A122" s="16" t="s">
        <v>126</v>
      </c>
      <c r="B122" s="17">
        <v>1</v>
      </c>
      <c r="C122" s="18">
        <v>17</v>
      </c>
      <c r="D122" s="19">
        <f t="shared" si="15"/>
        <v>17</v>
      </c>
      <c r="E122" s="17"/>
      <c r="F122" s="18">
        <v>17</v>
      </c>
      <c r="G122" s="19">
        <f t="shared" si="16"/>
        <v>0</v>
      </c>
      <c r="H122" s="17"/>
      <c r="I122" s="18">
        <v>17</v>
      </c>
      <c r="J122" s="19">
        <f t="shared" si="17"/>
        <v>0</v>
      </c>
      <c r="K122" s="17">
        <f t="shared" si="18"/>
        <v>1</v>
      </c>
      <c r="L122" s="18">
        <v>17</v>
      </c>
      <c r="M122" s="18">
        <f t="shared" si="19"/>
        <v>17</v>
      </c>
      <c r="N122" s="27"/>
    </row>
    <row r="123" s="2" customFormat="1" ht="12" spans="1:14">
      <c r="A123" s="16" t="s">
        <v>127</v>
      </c>
      <c r="B123" s="17">
        <v>1</v>
      </c>
      <c r="C123" s="18">
        <v>16</v>
      </c>
      <c r="D123" s="19">
        <f t="shared" si="15"/>
        <v>16</v>
      </c>
      <c r="E123" s="17"/>
      <c r="F123" s="18">
        <v>16</v>
      </c>
      <c r="G123" s="19">
        <f t="shared" si="16"/>
        <v>0</v>
      </c>
      <c r="H123" s="17"/>
      <c r="I123" s="18">
        <v>16</v>
      </c>
      <c r="J123" s="19">
        <f t="shared" si="17"/>
        <v>0</v>
      </c>
      <c r="K123" s="17">
        <f t="shared" si="18"/>
        <v>1</v>
      </c>
      <c r="L123" s="18">
        <v>16</v>
      </c>
      <c r="M123" s="18">
        <f t="shared" si="19"/>
        <v>16</v>
      </c>
      <c r="N123" s="31"/>
    </row>
    <row r="124" s="2" customFormat="1" ht="12" spans="1:14">
      <c r="A124" s="16" t="s">
        <v>128</v>
      </c>
      <c r="B124" s="28">
        <v>1030</v>
      </c>
      <c r="C124" s="18">
        <v>3.4</v>
      </c>
      <c r="D124" s="19">
        <f t="shared" si="15"/>
        <v>3502</v>
      </c>
      <c r="E124" s="17"/>
      <c r="F124" s="18">
        <v>3.4</v>
      </c>
      <c r="G124" s="19">
        <f t="shared" si="16"/>
        <v>0</v>
      </c>
      <c r="H124" s="17"/>
      <c r="I124" s="18">
        <v>3.4</v>
      </c>
      <c r="J124" s="19">
        <f t="shared" si="17"/>
        <v>0</v>
      </c>
      <c r="K124" s="28">
        <f t="shared" si="18"/>
        <v>1030</v>
      </c>
      <c r="L124" s="18">
        <v>3.4</v>
      </c>
      <c r="M124" s="18">
        <f t="shared" si="19"/>
        <v>3502</v>
      </c>
      <c r="N124" s="27"/>
    </row>
    <row r="125" s="2" customFormat="1" ht="12" spans="1:14">
      <c r="A125" s="16" t="s">
        <v>129</v>
      </c>
      <c r="B125" s="17">
        <v>8</v>
      </c>
      <c r="C125" s="18">
        <v>37</v>
      </c>
      <c r="D125" s="19">
        <f t="shared" si="15"/>
        <v>296</v>
      </c>
      <c r="E125" s="17"/>
      <c r="F125" s="18">
        <v>37</v>
      </c>
      <c r="G125" s="19">
        <f t="shared" si="16"/>
        <v>0</v>
      </c>
      <c r="H125" s="17"/>
      <c r="I125" s="18">
        <v>37</v>
      </c>
      <c r="J125" s="19">
        <f t="shared" si="17"/>
        <v>0</v>
      </c>
      <c r="K125" s="17">
        <f t="shared" si="18"/>
        <v>8</v>
      </c>
      <c r="L125" s="18">
        <v>37</v>
      </c>
      <c r="M125" s="18">
        <f t="shared" si="19"/>
        <v>296</v>
      </c>
      <c r="N125" s="27"/>
    </row>
    <row r="126" s="2" customFormat="1" ht="12" spans="1:14">
      <c r="A126" s="16" t="s">
        <v>130</v>
      </c>
      <c r="B126" s="17">
        <v>1</v>
      </c>
      <c r="C126" s="18">
        <v>62</v>
      </c>
      <c r="D126" s="19">
        <f t="shared" si="15"/>
        <v>62</v>
      </c>
      <c r="E126" s="17"/>
      <c r="F126" s="18">
        <v>62</v>
      </c>
      <c r="G126" s="19">
        <f t="shared" si="16"/>
        <v>0</v>
      </c>
      <c r="H126" s="17"/>
      <c r="I126" s="18">
        <v>62</v>
      </c>
      <c r="J126" s="19">
        <f t="shared" si="17"/>
        <v>0</v>
      </c>
      <c r="K126" s="17">
        <f t="shared" si="18"/>
        <v>1</v>
      </c>
      <c r="L126" s="18">
        <v>62</v>
      </c>
      <c r="M126" s="18">
        <f t="shared" si="19"/>
        <v>62</v>
      </c>
      <c r="N126" s="27"/>
    </row>
    <row r="127" s="2" customFormat="1" ht="12" spans="1:14">
      <c r="A127" s="16" t="s">
        <v>131</v>
      </c>
      <c r="B127" s="17">
        <v>0</v>
      </c>
      <c r="C127" s="18">
        <v>62</v>
      </c>
      <c r="D127" s="19">
        <f t="shared" si="15"/>
        <v>0</v>
      </c>
      <c r="E127" s="17"/>
      <c r="F127" s="18">
        <v>62</v>
      </c>
      <c r="G127" s="19">
        <f t="shared" si="16"/>
        <v>0</v>
      </c>
      <c r="H127" s="17"/>
      <c r="I127" s="18">
        <v>62</v>
      </c>
      <c r="J127" s="19">
        <f t="shared" si="17"/>
        <v>0</v>
      </c>
      <c r="K127" s="17">
        <f t="shared" si="18"/>
        <v>0</v>
      </c>
      <c r="L127" s="18">
        <v>62</v>
      </c>
      <c r="M127" s="18">
        <f t="shared" si="19"/>
        <v>0</v>
      </c>
      <c r="N127" s="27"/>
    </row>
    <row r="128" s="2" customFormat="1" ht="12" spans="1:14">
      <c r="A128" s="16" t="s">
        <v>132</v>
      </c>
      <c r="B128" s="17">
        <v>6</v>
      </c>
      <c r="C128" s="18">
        <v>55</v>
      </c>
      <c r="D128" s="19">
        <f t="shared" si="15"/>
        <v>330</v>
      </c>
      <c r="E128" s="17"/>
      <c r="F128" s="18">
        <v>55</v>
      </c>
      <c r="G128" s="19">
        <f t="shared" si="16"/>
        <v>0</v>
      </c>
      <c r="H128" s="17"/>
      <c r="I128" s="18">
        <v>55</v>
      </c>
      <c r="J128" s="19">
        <f t="shared" si="17"/>
        <v>0</v>
      </c>
      <c r="K128" s="17">
        <f t="shared" si="18"/>
        <v>6</v>
      </c>
      <c r="L128" s="18">
        <v>55</v>
      </c>
      <c r="M128" s="18">
        <f t="shared" si="19"/>
        <v>330</v>
      </c>
      <c r="N128" s="27"/>
    </row>
    <row r="129" s="2" customFormat="1" ht="12" spans="1:14">
      <c r="A129" s="16" t="s">
        <v>133</v>
      </c>
      <c r="B129" s="17">
        <v>20</v>
      </c>
      <c r="C129" s="18">
        <v>15</v>
      </c>
      <c r="D129" s="19">
        <f t="shared" si="15"/>
        <v>300</v>
      </c>
      <c r="E129" s="17"/>
      <c r="F129" s="18">
        <v>15</v>
      </c>
      <c r="G129" s="19">
        <f t="shared" si="16"/>
        <v>0</v>
      </c>
      <c r="H129" s="17"/>
      <c r="I129" s="18">
        <v>15</v>
      </c>
      <c r="J129" s="19">
        <f t="shared" si="17"/>
        <v>0</v>
      </c>
      <c r="K129" s="17">
        <f t="shared" si="18"/>
        <v>20</v>
      </c>
      <c r="L129" s="18">
        <v>15</v>
      </c>
      <c r="M129" s="18">
        <f t="shared" si="19"/>
        <v>300</v>
      </c>
      <c r="N129" s="27"/>
    </row>
    <row r="130" s="2" customFormat="1" ht="12" spans="1:14">
      <c r="A130" s="16" t="s">
        <v>134</v>
      </c>
      <c r="B130" s="17">
        <v>20</v>
      </c>
      <c r="C130" s="18">
        <v>20</v>
      </c>
      <c r="D130" s="19">
        <f t="shared" si="15"/>
        <v>400</v>
      </c>
      <c r="E130" s="17"/>
      <c r="F130" s="18">
        <v>20</v>
      </c>
      <c r="G130" s="19">
        <f t="shared" si="16"/>
        <v>0</v>
      </c>
      <c r="H130" s="17"/>
      <c r="I130" s="18">
        <v>20</v>
      </c>
      <c r="J130" s="19">
        <f t="shared" si="17"/>
        <v>0</v>
      </c>
      <c r="K130" s="17">
        <f t="shared" si="18"/>
        <v>20</v>
      </c>
      <c r="L130" s="18">
        <v>20</v>
      </c>
      <c r="M130" s="18">
        <f t="shared" si="19"/>
        <v>400</v>
      </c>
      <c r="N130" s="27"/>
    </row>
    <row r="131" s="2" customFormat="1" ht="12" spans="1:14">
      <c r="A131" s="16" t="s">
        <v>135</v>
      </c>
      <c r="B131" s="17">
        <v>16</v>
      </c>
      <c r="C131" s="18">
        <v>40</v>
      </c>
      <c r="D131" s="19">
        <f t="shared" si="15"/>
        <v>640</v>
      </c>
      <c r="E131" s="17"/>
      <c r="F131" s="18">
        <v>40</v>
      </c>
      <c r="G131" s="19">
        <f t="shared" si="16"/>
        <v>0</v>
      </c>
      <c r="H131" s="17"/>
      <c r="I131" s="18">
        <v>40</v>
      </c>
      <c r="J131" s="19">
        <f t="shared" si="17"/>
        <v>0</v>
      </c>
      <c r="K131" s="17">
        <f t="shared" si="18"/>
        <v>16</v>
      </c>
      <c r="L131" s="18">
        <v>40</v>
      </c>
      <c r="M131" s="18">
        <f t="shared" si="19"/>
        <v>640</v>
      </c>
      <c r="N131" s="27"/>
    </row>
    <row r="132" s="2" customFormat="1" ht="12" spans="1:14">
      <c r="A132" s="16" t="s">
        <v>136</v>
      </c>
      <c r="B132" s="17">
        <v>50</v>
      </c>
      <c r="C132" s="18">
        <v>35</v>
      </c>
      <c r="D132" s="19">
        <f t="shared" si="15"/>
        <v>1750</v>
      </c>
      <c r="E132" s="17"/>
      <c r="F132" s="18">
        <v>35</v>
      </c>
      <c r="G132" s="19">
        <f t="shared" si="16"/>
        <v>0</v>
      </c>
      <c r="H132" s="17"/>
      <c r="I132" s="18">
        <v>35</v>
      </c>
      <c r="J132" s="19">
        <f t="shared" si="17"/>
        <v>0</v>
      </c>
      <c r="K132" s="17">
        <f t="shared" si="18"/>
        <v>50</v>
      </c>
      <c r="L132" s="18">
        <v>35</v>
      </c>
      <c r="M132" s="18">
        <f t="shared" si="19"/>
        <v>1750</v>
      </c>
      <c r="N132" s="27"/>
    </row>
    <row r="133" s="2" customFormat="1" ht="12" spans="1:14">
      <c r="A133" s="16" t="s">
        <v>137</v>
      </c>
      <c r="B133" s="17">
        <v>30</v>
      </c>
      <c r="C133" s="18">
        <v>9.5</v>
      </c>
      <c r="D133" s="19">
        <f t="shared" si="15"/>
        <v>285</v>
      </c>
      <c r="E133" s="17"/>
      <c r="F133" s="18">
        <v>9.5</v>
      </c>
      <c r="G133" s="19">
        <f t="shared" si="16"/>
        <v>0</v>
      </c>
      <c r="H133" s="17"/>
      <c r="I133" s="18">
        <v>9.5</v>
      </c>
      <c r="J133" s="19">
        <f t="shared" si="17"/>
        <v>0</v>
      </c>
      <c r="K133" s="17">
        <f t="shared" si="18"/>
        <v>30</v>
      </c>
      <c r="L133" s="18">
        <v>9.5</v>
      </c>
      <c r="M133" s="18">
        <f t="shared" si="19"/>
        <v>285</v>
      </c>
      <c r="N133" s="27"/>
    </row>
    <row r="134" s="2" customFormat="1" ht="12" spans="1:14">
      <c r="A134" s="16" t="s">
        <v>138</v>
      </c>
      <c r="B134" s="17">
        <v>43</v>
      </c>
      <c r="C134" s="18">
        <v>40</v>
      </c>
      <c r="D134" s="19">
        <f t="shared" si="15"/>
        <v>1720</v>
      </c>
      <c r="E134" s="17"/>
      <c r="F134" s="18">
        <v>40</v>
      </c>
      <c r="G134" s="19">
        <f t="shared" si="16"/>
        <v>0</v>
      </c>
      <c r="H134" s="17"/>
      <c r="I134" s="18">
        <v>40</v>
      </c>
      <c r="J134" s="19">
        <f t="shared" si="17"/>
        <v>0</v>
      </c>
      <c r="K134" s="17">
        <f t="shared" si="18"/>
        <v>43</v>
      </c>
      <c r="L134" s="18">
        <v>40</v>
      </c>
      <c r="M134" s="18">
        <f t="shared" si="19"/>
        <v>1720</v>
      </c>
      <c r="N134" s="27"/>
    </row>
    <row r="135" s="2" customFormat="1" ht="12" spans="1:14">
      <c r="A135" s="16" t="s">
        <v>139</v>
      </c>
      <c r="B135" s="17">
        <v>43</v>
      </c>
      <c r="C135" s="18">
        <v>53</v>
      </c>
      <c r="D135" s="19">
        <f t="shared" si="15"/>
        <v>2279</v>
      </c>
      <c r="E135" s="17"/>
      <c r="F135" s="18">
        <v>53</v>
      </c>
      <c r="G135" s="19">
        <f t="shared" si="16"/>
        <v>0</v>
      </c>
      <c r="H135" s="17"/>
      <c r="I135" s="18">
        <v>53</v>
      </c>
      <c r="J135" s="19">
        <f t="shared" si="17"/>
        <v>0</v>
      </c>
      <c r="K135" s="17">
        <f t="shared" si="18"/>
        <v>43</v>
      </c>
      <c r="L135" s="18">
        <v>53</v>
      </c>
      <c r="M135" s="18">
        <f t="shared" si="19"/>
        <v>2279</v>
      </c>
      <c r="N135" s="27"/>
    </row>
    <row r="136" s="2" customFormat="1" ht="12" spans="1:14">
      <c r="A136" s="16" t="s">
        <v>138</v>
      </c>
      <c r="B136" s="17">
        <v>28</v>
      </c>
      <c r="C136" s="18">
        <v>45</v>
      </c>
      <c r="D136" s="19">
        <f t="shared" si="15"/>
        <v>1260</v>
      </c>
      <c r="E136" s="17"/>
      <c r="F136" s="18">
        <v>45</v>
      </c>
      <c r="G136" s="19">
        <f t="shared" si="16"/>
        <v>0</v>
      </c>
      <c r="H136" s="17"/>
      <c r="I136" s="18">
        <v>45</v>
      </c>
      <c r="J136" s="19">
        <f t="shared" si="17"/>
        <v>0</v>
      </c>
      <c r="K136" s="17">
        <f t="shared" si="18"/>
        <v>28</v>
      </c>
      <c r="L136" s="18">
        <v>45</v>
      </c>
      <c r="M136" s="18">
        <f t="shared" si="19"/>
        <v>1260</v>
      </c>
      <c r="N136" s="27"/>
    </row>
    <row r="137" s="2" customFormat="1" ht="12" spans="1:14">
      <c r="A137" s="16" t="s">
        <v>140</v>
      </c>
      <c r="B137" s="17">
        <v>4</v>
      </c>
      <c r="C137" s="18">
        <v>35</v>
      </c>
      <c r="D137" s="19">
        <f t="shared" si="15"/>
        <v>140</v>
      </c>
      <c r="E137" s="17"/>
      <c r="F137" s="18">
        <v>35</v>
      </c>
      <c r="G137" s="19">
        <f t="shared" si="16"/>
        <v>0</v>
      </c>
      <c r="H137" s="17"/>
      <c r="I137" s="18">
        <v>35</v>
      </c>
      <c r="J137" s="19">
        <f t="shared" si="17"/>
        <v>0</v>
      </c>
      <c r="K137" s="17">
        <f t="shared" si="18"/>
        <v>4</v>
      </c>
      <c r="L137" s="18">
        <v>35</v>
      </c>
      <c r="M137" s="18">
        <f t="shared" si="19"/>
        <v>140</v>
      </c>
      <c r="N137" s="27"/>
    </row>
    <row r="138" s="2" customFormat="1" ht="12" spans="1:14">
      <c r="A138" s="16" t="s">
        <v>141</v>
      </c>
      <c r="B138" s="17">
        <v>19</v>
      </c>
      <c r="C138" s="18">
        <v>85</v>
      </c>
      <c r="D138" s="19">
        <f t="shared" si="15"/>
        <v>1615</v>
      </c>
      <c r="E138" s="17"/>
      <c r="F138" s="18">
        <v>85</v>
      </c>
      <c r="G138" s="19">
        <f t="shared" si="16"/>
        <v>0</v>
      </c>
      <c r="H138" s="17"/>
      <c r="I138" s="18">
        <v>85</v>
      </c>
      <c r="J138" s="19">
        <f t="shared" si="17"/>
        <v>0</v>
      </c>
      <c r="K138" s="17">
        <f t="shared" si="18"/>
        <v>19</v>
      </c>
      <c r="L138" s="18">
        <v>85</v>
      </c>
      <c r="M138" s="18">
        <f t="shared" si="19"/>
        <v>1615</v>
      </c>
      <c r="N138" s="27"/>
    </row>
    <row r="139" s="2" customFormat="1" ht="12" spans="1:14">
      <c r="A139" s="16" t="s">
        <v>142</v>
      </c>
      <c r="B139" s="17">
        <v>14</v>
      </c>
      <c r="C139" s="18">
        <v>9.5</v>
      </c>
      <c r="D139" s="19">
        <f t="shared" si="15"/>
        <v>133</v>
      </c>
      <c r="E139" s="17"/>
      <c r="F139" s="18">
        <v>9.5</v>
      </c>
      <c r="G139" s="19">
        <f t="shared" si="16"/>
        <v>0</v>
      </c>
      <c r="H139" s="17"/>
      <c r="I139" s="18">
        <v>9.5</v>
      </c>
      <c r="J139" s="19">
        <f t="shared" si="17"/>
        <v>0</v>
      </c>
      <c r="K139" s="17">
        <f t="shared" si="18"/>
        <v>14</v>
      </c>
      <c r="L139" s="18">
        <v>9.5</v>
      </c>
      <c r="M139" s="18">
        <f t="shared" si="19"/>
        <v>133</v>
      </c>
      <c r="N139" s="27"/>
    </row>
    <row r="140" s="2" customFormat="1" ht="12" spans="1:14">
      <c r="A140" s="16" t="s">
        <v>143</v>
      </c>
      <c r="B140" s="17">
        <v>37</v>
      </c>
      <c r="C140" s="18">
        <v>9.5</v>
      </c>
      <c r="D140" s="19">
        <f t="shared" si="15"/>
        <v>351.5</v>
      </c>
      <c r="E140" s="17"/>
      <c r="F140" s="18">
        <v>9.5</v>
      </c>
      <c r="G140" s="19">
        <f t="shared" si="16"/>
        <v>0</v>
      </c>
      <c r="H140" s="17"/>
      <c r="I140" s="18">
        <v>9.5</v>
      </c>
      <c r="J140" s="19">
        <f t="shared" si="17"/>
        <v>0</v>
      </c>
      <c r="K140" s="17">
        <f t="shared" si="18"/>
        <v>37</v>
      </c>
      <c r="L140" s="18">
        <v>9.5</v>
      </c>
      <c r="M140" s="18">
        <f t="shared" si="19"/>
        <v>351.5</v>
      </c>
      <c r="N140" s="27"/>
    </row>
    <row r="141" s="2" customFormat="1" ht="12" spans="1:14">
      <c r="A141" s="16" t="s">
        <v>144</v>
      </c>
      <c r="B141" s="17">
        <v>1</v>
      </c>
      <c r="C141" s="18">
        <v>30</v>
      </c>
      <c r="D141" s="19">
        <f t="shared" si="15"/>
        <v>30</v>
      </c>
      <c r="E141" s="17"/>
      <c r="F141" s="18">
        <v>30</v>
      </c>
      <c r="G141" s="19">
        <f t="shared" si="16"/>
        <v>0</v>
      </c>
      <c r="H141" s="17"/>
      <c r="I141" s="18">
        <v>30</v>
      </c>
      <c r="J141" s="19">
        <f t="shared" si="17"/>
        <v>0</v>
      </c>
      <c r="K141" s="17">
        <f t="shared" si="18"/>
        <v>1</v>
      </c>
      <c r="L141" s="18">
        <v>30</v>
      </c>
      <c r="M141" s="18">
        <f t="shared" si="19"/>
        <v>30</v>
      </c>
      <c r="N141" s="27"/>
    </row>
    <row r="142" s="2" customFormat="1" ht="12" spans="1:14">
      <c r="A142" s="16" t="s">
        <v>145</v>
      </c>
      <c r="B142" s="17">
        <v>1</v>
      </c>
      <c r="C142" s="18">
        <v>140</v>
      </c>
      <c r="D142" s="19">
        <f t="shared" si="15"/>
        <v>140</v>
      </c>
      <c r="E142" s="17"/>
      <c r="F142" s="18">
        <v>140</v>
      </c>
      <c r="G142" s="19">
        <f t="shared" si="16"/>
        <v>0</v>
      </c>
      <c r="H142" s="17"/>
      <c r="I142" s="18">
        <v>140</v>
      </c>
      <c r="J142" s="19">
        <f t="shared" si="17"/>
        <v>0</v>
      </c>
      <c r="K142" s="17">
        <f t="shared" si="18"/>
        <v>1</v>
      </c>
      <c r="L142" s="18">
        <v>140</v>
      </c>
      <c r="M142" s="18">
        <f t="shared" si="19"/>
        <v>140</v>
      </c>
      <c r="N142" s="27"/>
    </row>
    <row r="143" s="2" customFormat="1" ht="12" spans="1:14">
      <c r="A143" s="16" t="s">
        <v>146</v>
      </c>
      <c r="B143" s="17">
        <v>28</v>
      </c>
      <c r="C143" s="18">
        <v>21</v>
      </c>
      <c r="D143" s="19">
        <f t="shared" si="15"/>
        <v>588</v>
      </c>
      <c r="E143" s="17"/>
      <c r="F143" s="18">
        <v>21</v>
      </c>
      <c r="G143" s="19">
        <f t="shared" si="16"/>
        <v>0</v>
      </c>
      <c r="H143" s="17"/>
      <c r="I143" s="18">
        <v>21</v>
      </c>
      <c r="J143" s="19">
        <f t="shared" si="17"/>
        <v>0</v>
      </c>
      <c r="K143" s="17">
        <f t="shared" si="18"/>
        <v>28</v>
      </c>
      <c r="L143" s="18">
        <v>21</v>
      </c>
      <c r="M143" s="18">
        <f t="shared" si="19"/>
        <v>588</v>
      </c>
      <c r="N143" s="27"/>
    </row>
    <row r="144" s="2" customFormat="1" ht="12" spans="1:14">
      <c r="A144" s="16" t="s">
        <v>147</v>
      </c>
      <c r="B144" s="17">
        <v>57</v>
      </c>
      <c r="C144" s="18">
        <v>5.6</v>
      </c>
      <c r="D144" s="19">
        <f t="shared" si="15"/>
        <v>319.2</v>
      </c>
      <c r="E144" s="17"/>
      <c r="F144" s="18">
        <v>5.6</v>
      </c>
      <c r="G144" s="19">
        <f t="shared" si="16"/>
        <v>0</v>
      </c>
      <c r="H144" s="17"/>
      <c r="I144" s="18">
        <v>5.6</v>
      </c>
      <c r="J144" s="19">
        <f t="shared" si="17"/>
        <v>0</v>
      </c>
      <c r="K144" s="17">
        <f t="shared" si="18"/>
        <v>57</v>
      </c>
      <c r="L144" s="18">
        <v>5.6</v>
      </c>
      <c r="M144" s="18">
        <f t="shared" si="19"/>
        <v>319.2</v>
      </c>
      <c r="N144" s="27"/>
    </row>
    <row r="145" s="2" customFormat="1" ht="12" spans="1:14">
      <c r="A145" s="16" t="s">
        <v>148</v>
      </c>
      <c r="B145" s="17">
        <v>2</v>
      </c>
      <c r="C145" s="18">
        <v>39.5</v>
      </c>
      <c r="D145" s="19">
        <f t="shared" si="15"/>
        <v>79</v>
      </c>
      <c r="E145" s="17"/>
      <c r="F145" s="18">
        <v>39.5</v>
      </c>
      <c r="G145" s="19">
        <f t="shared" si="16"/>
        <v>0</v>
      </c>
      <c r="H145" s="17"/>
      <c r="I145" s="18">
        <v>39.5</v>
      </c>
      <c r="J145" s="19">
        <f t="shared" si="17"/>
        <v>0</v>
      </c>
      <c r="K145" s="17">
        <f t="shared" si="18"/>
        <v>2</v>
      </c>
      <c r="L145" s="18">
        <v>39.5</v>
      </c>
      <c r="M145" s="18">
        <f t="shared" si="19"/>
        <v>79</v>
      </c>
      <c r="N145" s="27"/>
    </row>
    <row r="146" s="2" customFormat="1" ht="12" spans="1:14">
      <c r="A146" s="16" t="s">
        <v>149</v>
      </c>
      <c r="B146" s="17">
        <v>50</v>
      </c>
      <c r="C146" s="18">
        <v>5</v>
      </c>
      <c r="D146" s="19">
        <f t="shared" si="15"/>
        <v>250</v>
      </c>
      <c r="E146" s="17"/>
      <c r="F146" s="18">
        <v>5</v>
      </c>
      <c r="G146" s="19">
        <f t="shared" si="16"/>
        <v>0</v>
      </c>
      <c r="H146" s="17"/>
      <c r="I146" s="18">
        <v>5</v>
      </c>
      <c r="J146" s="19">
        <f t="shared" si="17"/>
        <v>0</v>
      </c>
      <c r="K146" s="17">
        <f t="shared" si="18"/>
        <v>50</v>
      </c>
      <c r="L146" s="18">
        <v>5</v>
      </c>
      <c r="M146" s="18">
        <f t="shared" si="19"/>
        <v>250</v>
      </c>
      <c r="N146" s="27"/>
    </row>
    <row r="147" s="2" customFormat="1" ht="12" spans="1:14">
      <c r="A147" s="16" t="s">
        <v>150</v>
      </c>
      <c r="B147" s="17">
        <v>5</v>
      </c>
      <c r="C147" s="18">
        <v>15</v>
      </c>
      <c r="D147" s="19">
        <f t="shared" si="15"/>
        <v>75</v>
      </c>
      <c r="E147" s="17"/>
      <c r="F147" s="18">
        <v>15</v>
      </c>
      <c r="G147" s="19">
        <f t="shared" si="16"/>
        <v>0</v>
      </c>
      <c r="H147" s="17"/>
      <c r="I147" s="18">
        <v>15</v>
      </c>
      <c r="J147" s="19">
        <f t="shared" si="17"/>
        <v>0</v>
      </c>
      <c r="K147" s="17">
        <f t="shared" si="18"/>
        <v>5</v>
      </c>
      <c r="L147" s="18">
        <v>15</v>
      </c>
      <c r="M147" s="18">
        <f t="shared" si="19"/>
        <v>75</v>
      </c>
      <c r="N147" s="27"/>
    </row>
    <row r="148" s="2" customFormat="1" ht="12" spans="1:14">
      <c r="A148" s="16" t="s">
        <v>151</v>
      </c>
      <c r="B148" s="17">
        <v>28</v>
      </c>
      <c r="C148" s="18">
        <v>2.5</v>
      </c>
      <c r="D148" s="19">
        <f t="shared" si="15"/>
        <v>70</v>
      </c>
      <c r="E148" s="17"/>
      <c r="F148" s="18">
        <v>2.5</v>
      </c>
      <c r="G148" s="19">
        <f t="shared" si="16"/>
        <v>0</v>
      </c>
      <c r="H148" s="17"/>
      <c r="I148" s="18">
        <v>2.5</v>
      </c>
      <c r="J148" s="19">
        <f t="shared" si="17"/>
        <v>0</v>
      </c>
      <c r="K148" s="17">
        <f t="shared" si="18"/>
        <v>28</v>
      </c>
      <c r="L148" s="18">
        <v>2.5</v>
      </c>
      <c r="M148" s="18">
        <f t="shared" si="19"/>
        <v>70</v>
      </c>
      <c r="N148" s="27"/>
    </row>
    <row r="149" s="2" customFormat="1" ht="12" spans="1:14">
      <c r="A149" s="16" t="s">
        <v>152</v>
      </c>
      <c r="B149" s="17">
        <v>44</v>
      </c>
      <c r="C149" s="18">
        <v>0.3</v>
      </c>
      <c r="D149" s="19">
        <f t="shared" si="15"/>
        <v>13.2</v>
      </c>
      <c r="E149" s="17"/>
      <c r="F149" s="18">
        <v>0.3</v>
      </c>
      <c r="G149" s="19">
        <f t="shared" si="16"/>
        <v>0</v>
      </c>
      <c r="H149" s="17"/>
      <c r="I149" s="18">
        <v>0.3</v>
      </c>
      <c r="J149" s="19">
        <f t="shared" si="17"/>
        <v>0</v>
      </c>
      <c r="K149" s="17">
        <f t="shared" si="18"/>
        <v>44</v>
      </c>
      <c r="L149" s="18">
        <v>0.3</v>
      </c>
      <c r="M149" s="18">
        <f t="shared" si="19"/>
        <v>13.2</v>
      </c>
      <c r="N149" s="27"/>
    </row>
    <row r="150" s="2" customFormat="1" ht="12" spans="1:14">
      <c r="A150" s="16" t="s">
        <v>153</v>
      </c>
      <c r="B150" s="17">
        <v>20</v>
      </c>
      <c r="C150" s="18">
        <v>5</v>
      </c>
      <c r="D150" s="19">
        <f t="shared" si="15"/>
        <v>100</v>
      </c>
      <c r="E150" s="17"/>
      <c r="F150" s="18">
        <v>5</v>
      </c>
      <c r="G150" s="19">
        <f t="shared" si="16"/>
        <v>0</v>
      </c>
      <c r="H150" s="17"/>
      <c r="I150" s="18">
        <v>5</v>
      </c>
      <c r="J150" s="19">
        <f t="shared" si="17"/>
        <v>0</v>
      </c>
      <c r="K150" s="17">
        <f t="shared" si="18"/>
        <v>20</v>
      </c>
      <c r="L150" s="18">
        <v>5</v>
      </c>
      <c r="M150" s="18">
        <f t="shared" si="19"/>
        <v>100</v>
      </c>
      <c r="N150" s="27"/>
    </row>
    <row r="151" s="2" customFormat="1" ht="12" spans="1:14">
      <c r="A151" s="16" t="s">
        <v>154</v>
      </c>
      <c r="B151" s="17">
        <v>49</v>
      </c>
      <c r="C151" s="18">
        <v>3.5</v>
      </c>
      <c r="D151" s="19">
        <f t="shared" si="15"/>
        <v>171.5</v>
      </c>
      <c r="E151" s="17"/>
      <c r="F151" s="18">
        <v>3.5</v>
      </c>
      <c r="G151" s="19">
        <f t="shared" si="16"/>
        <v>0</v>
      </c>
      <c r="H151" s="17"/>
      <c r="I151" s="18">
        <v>3.5</v>
      </c>
      <c r="J151" s="19">
        <f t="shared" si="17"/>
        <v>0</v>
      </c>
      <c r="K151" s="17">
        <f t="shared" si="18"/>
        <v>49</v>
      </c>
      <c r="L151" s="18">
        <v>3.5</v>
      </c>
      <c r="M151" s="18">
        <f t="shared" si="19"/>
        <v>171.5</v>
      </c>
      <c r="N151" s="27"/>
    </row>
    <row r="152" s="2" customFormat="1" ht="12" spans="1:14">
      <c r="A152" s="16" t="s">
        <v>155</v>
      </c>
      <c r="B152" s="17">
        <v>20</v>
      </c>
      <c r="C152" s="18">
        <v>3.5</v>
      </c>
      <c r="D152" s="19">
        <f t="shared" si="15"/>
        <v>70</v>
      </c>
      <c r="E152" s="17"/>
      <c r="F152" s="18">
        <v>3.5</v>
      </c>
      <c r="G152" s="19">
        <f t="shared" si="16"/>
        <v>0</v>
      </c>
      <c r="H152" s="17"/>
      <c r="I152" s="18">
        <v>3.5</v>
      </c>
      <c r="J152" s="19">
        <f t="shared" si="17"/>
        <v>0</v>
      </c>
      <c r="K152" s="17">
        <f t="shared" si="18"/>
        <v>20</v>
      </c>
      <c r="L152" s="18">
        <v>3.5</v>
      </c>
      <c r="M152" s="18">
        <f t="shared" si="19"/>
        <v>70</v>
      </c>
      <c r="N152" s="27"/>
    </row>
    <row r="153" s="2" customFormat="1" ht="12" spans="1:14">
      <c r="A153" s="16" t="s">
        <v>156</v>
      </c>
      <c r="B153" s="17">
        <v>0</v>
      </c>
      <c r="C153" s="18">
        <v>45</v>
      </c>
      <c r="D153" s="19">
        <f t="shared" si="15"/>
        <v>0</v>
      </c>
      <c r="E153" s="17"/>
      <c r="F153" s="18">
        <v>45</v>
      </c>
      <c r="G153" s="19">
        <f t="shared" si="16"/>
        <v>0</v>
      </c>
      <c r="H153" s="17"/>
      <c r="I153" s="18">
        <v>45</v>
      </c>
      <c r="J153" s="19">
        <f t="shared" si="17"/>
        <v>0</v>
      </c>
      <c r="K153" s="17">
        <f t="shared" si="18"/>
        <v>0</v>
      </c>
      <c r="L153" s="18">
        <v>45</v>
      </c>
      <c r="M153" s="18">
        <f t="shared" si="19"/>
        <v>0</v>
      </c>
      <c r="N153" s="27"/>
    </row>
    <row r="154" s="2" customFormat="1" ht="12" spans="1:14">
      <c r="A154" s="16" t="s">
        <v>157</v>
      </c>
      <c r="B154" s="17">
        <v>0</v>
      </c>
      <c r="C154" s="18">
        <v>8.5</v>
      </c>
      <c r="D154" s="19">
        <f t="shared" si="15"/>
        <v>0</v>
      </c>
      <c r="E154" s="17"/>
      <c r="F154" s="18">
        <v>8.5</v>
      </c>
      <c r="G154" s="19">
        <f t="shared" si="16"/>
        <v>0</v>
      </c>
      <c r="H154" s="17"/>
      <c r="I154" s="18">
        <v>8.5</v>
      </c>
      <c r="J154" s="19">
        <f t="shared" si="17"/>
        <v>0</v>
      </c>
      <c r="K154" s="17">
        <f t="shared" si="18"/>
        <v>0</v>
      </c>
      <c r="L154" s="18">
        <v>8.5</v>
      </c>
      <c r="M154" s="18">
        <f t="shared" si="19"/>
        <v>0</v>
      </c>
      <c r="N154" s="27"/>
    </row>
    <row r="155" s="2" customFormat="1" ht="12" spans="1:14">
      <c r="A155" s="16" t="s">
        <v>158</v>
      </c>
      <c r="B155" s="17">
        <v>0</v>
      </c>
      <c r="C155" s="18">
        <v>3</v>
      </c>
      <c r="D155" s="19">
        <f t="shared" si="15"/>
        <v>0</v>
      </c>
      <c r="E155" s="17"/>
      <c r="F155" s="18">
        <v>3</v>
      </c>
      <c r="G155" s="19">
        <f t="shared" si="16"/>
        <v>0</v>
      </c>
      <c r="H155" s="17"/>
      <c r="I155" s="18">
        <v>3</v>
      </c>
      <c r="J155" s="19">
        <f t="shared" si="17"/>
        <v>0</v>
      </c>
      <c r="K155" s="17">
        <f t="shared" si="18"/>
        <v>0</v>
      </c>
      <c r="L155" s="18">
        <v>3</v>
      </c>
      <c r="M155" s="18">
        <f t="shared" si="19"/>
        <v>0</v>
      </c>
      <c r="N155" s="27"/>
    </row>
    <row r="156" s="2" customFormat="1" ht="12" spans="1:14">
      <c r="A156" s="16" t="s">
        <v>159</v>
      </c>
      <c r="B156" s="17">
        <v>3</v>
      </c>
      <c r="C156" s="18">
        <v>5.5</v>
      </c>
      <c r="D156" s="19">
        <f t="shared" si="15"/>
        <v>16.5</v>
      </c>
      <c r="E156" s="17"/>
      <c r="F156" s="18">
        <v>5.5</v>
      </c>
      <c r="G156" s="19">
        <f t="shared" si="16"/>
        <v>0</v>
      </c>
      <c r="H156" s="17"/>
      <c r="I156" s="18">
        <v>5.5</v>
      </c>
      <c r="J156" s="19">
        <f t="shared" si="17"/>
        <v>0</v>
      </c>
      <c r="K156" s="17">
        <f t="shared" si="18"/>
        <v>3</v>
      </c>
      <c r="L156" s="18">
        <v>5.5</v>
      </c>
      <c r="M156" s="18">
        <f t="shared" si="19"/>
        <v>16.5</v>
      </c>
      <c r="N156" s="27"/>
    </row>
    <row r="157" s="2" customFormat="1" ht="12" spans="1:14">
      <c r="A157" s="16" t="s">
        <v>160</v>
      </c>
      <c r="B157" s="17">
        <v>0</v>
      </c>
      <c r="C157" s="18">
        <v>6</v>
      </c>
      <c r="D157" s="19">
        <f t="shared" si="15"/>
        <v>0</v>
      </c>
      <c r="E157" s="17"/>
      <c r="F157" s="18">
        <v>6</v>
      </c>
      <c r="G157" s="19">
        <f t="shared" si="16"/>
        <v>0</v>
      </c>
      <c r="H157" s="17"/>
      <c r="I157" s="18">
        <v>6</v>
      </c>
      <c r="J157" s="19">
        <f t="shared" si="17"/>
        <v>0</v>
      </c>
      <c r="K157" s="17">
        <f t="shared" si="18"/>
        <v>0</v>
      </c>
      <c r="L157" s="18">
        <v>6</v>
      </c>
      <c r="M157" s="18">
        <f t="shared" si="19"/>
        <v>0</v>
      </c>
      <c r="N157" s="27"/>
    </row>
    <row r="158" s="2" customFormat="1" ht="12" spans="1:14">
      <c r="A158" s="16" t="s">
        <v>161</v>
      </c>
      <c r="B158" s="17">
        <v>0</v>
      </c>
      <c r="C158" s="18">
        <v>3.5</v>
      </c>
      <c r="D158" s="19">
        <f t="shared" si="15"/>
        <v>0</v>
      </c>
      <c r="E158" s="17"/>
      <c r="F158" s="18">
        <v>3.5</v>
      </c>
      <c r="G158" s="19">
        <f t="shared" si="16"/>
        <v>0</v>
      </c>
      <c r="H158" s="17"/>
      <c r="I158" s="18">
        <v>3.5</v>
      </c>
      <c r="J158" s="19">
        <f t="shared" si="17"/>
        <v>0</v>
      </c>
      <c r="K158" s="17">
        <f t="shared" si="18"/>
        <v>0</v>
      </c>
      <c r="L158" s="18">
        <v>3.5</v>
      </c>
      <c r="M158" s="18">
        <f t="shared" si="19"/>
        <v>0</v>
      </c>
      <c r="N158" s="27"/>
    </row>
    <row r="159" s="2" customFormat="1" ht="12" spans="1:14">
      <c r="A159" s="16" t="s">
        <v>162</v>
      </c>
      <c r="B159" s="17">
        <v>0</v>
      </c>
      <c r="C159" s="18">
        <v>5.5</v>
      </c>
      <c r="D159" s="19">
        <f t="shared" si="15"/>
        <v>0</v>
      </c>
      <c r="E159" s="17"/>
      <c r="F159" s="18">
        <v>5.5</v>
      </c>
      <c r="G159" s="19">
        <f t="shared" si="16"/>
        <v>0</v>
      </c>
      <c r="H159" s="17"/>
      <c r="I159" s="18">
        <v>5.5</v>
      </c>
      <c r="J159" s="19">
        <f t="shared" si="17"/>
        <v>0</v>
      </c>
      <c r="K159" s="17">
        <f t="shared" si="18"/>
        <v>0</v>
      </c>
      <c r="L159" s="18">
        <v>5.5</v>
      </c>
      <c r="M159" s="18">
        <f t="shared" si="19"/>
        <v>0</v>
      </c>
      <c r="N159" s="27"/>
    </row>
    <row r="160" s="2" customFormat="1" ht="12" spans="1:14">
      <c r="A160" s="16" t="s">
        <v>163</v>
      </c>
      <c r="B160" s="17">
        <v>0</v>
      </c>
      <c r="C160" s="18">
        <v>5</v>
      </c>
      <c r="D160" s="19">
        <f t="shared" si="15"/>
        <v>0</v>
      </c>
      <c r="E160" s="17"/>
      <c r="F160" s="18">
        <v>5</v>
      </c>
      <c r="G160" s="19">
        <f t="shared" si="16"/>
        <v>0</v>
      </c>
      <c r="H160" s="17"/>
      <c r="I160" s="18">
        <v>5</v>
      </c>
      <c r="J160" s="19">
        <f t="shared" si="17"/>
        <v>0</v>
      </c>
      <c r="K160" s="17">
        <f t="shared" si="18"/>
        <v>0</v>
      </c>
      <c r="L160" s="18">
        <v>5</v>
      </c>
      <c r="M160" s="18">
        <f t="shared" si="19"/>
        <v>0</v>
      </c>
      <c r="N160" s="27"/>
    </row>
    <row r="161" s="2" customFormat="1" ht="12" spans="1:14">
      <c r="A161" s="16" t="s">
        <v>164</v>
      </c>
      <c r="B161" s="17">
        <v>0</v>
      </c>
      <c r="C161" s="18">
        <v>3.5</v>
      </c>
      <c r="D161" s="19">
        <f t="shared" si="15"/>
        <v>0</v>
      </c>
      <c r="E161" s="17"/>
      <c r="F161" s="18">
        <v>3.5</v>
      </c>
      <c r="G161" s="19">
        <f t="shared" si="16"/>
        <v>0</v>
      </c>
      <c r="H161" s="17"/>
      <c r="I161" s="18">
        <v>3.5</v>
      </c>
      <c r="J161" s="19">
        <f t="shared" si="17"/>
        <v>0</v>
      </c>
      <c r="K161" s="17">
        <f t="shared" si="18"/>
        <v>0</v>
      </c>
      <c r="L161" s="18">
        <v>3.5</v>
      </c>
      <c r="M161" s="18">
        <f t="shared" si="19"/>
        <v>0</v>
      </c>
      <c r="N161" s="27"/>
    </row>
    <row r="162" s="2" customFormat="1" ht="12" spans="1:14">
      <c r="A162" s="16" t="s">
        <v>165</v>
      </c>
      <c r="B162" s="17">
        <v>0</v>
      </c>
      <c r="C162" s="18">
        <v>15</v>
      </c>
      <c r="D162" s="19">
        <f t="shared" si="15"/>
        <v>0</v>
      </c>
      <c r="E162" s="17"/>
      <c r="F162" s="18">
        <v>15</v>
      </c>
      <c r="G162" s="19">
        <f t="shared" si="16"/>
        <v>0</v>
      </c>
      <c r="H162" s="17"/>
      <c r="I162" s="18">
        <v>15</v>
      </c>
      <c r="J162" s="19">
        <f t="shared" si="17"/>
        <v>0</v>
      </c>
      <c r="K162" s="17">
        <f t="shared" si="18"/>
        <v>0</v>
      </c>
      <c r="L162" s="18">
        <v>15</v>
      </c>
      <c r="M162" s="18">
        <f t="shared" si="19"/>
        <v>0</v>
      </c>
      <c r="N162" s="27"/>
    </row>
    <row r="163" s="2" customFormat="1" ht="12" spans="1:14">
      <c r="A163" s="16" t="s">
        <v>166</v>
      </c>
      <c r="B163" s="17">
        <v>0</v>
      </c>
      <c r="C163" s="18">
        <v>40</v>
      </c>
      <c r="D163" s="19">
        <f t="shared" si="15"/>
        <v>0</v>
      </c>
      <c r="E163" s="17"/>
      <c r="F163" s="18">
        <v>40</v>
      </c>
      <c r="G163" s="19">
        <f t="shared" si="16"/>
        <v>0</v>
      </c>
      <c r="H163" s="17"/>
      <c r="I163" s="18">
        <v>40</v>
      </c>
      <c r="J163" s="19">
        <f t="shared" si="17"/>
        <v>0</v>
      </c>
      <c r="K163" s="17">
        <f t="shared" si="18"/>
        <v>0</v>
      </c>
      <c r="L163" s="18">
        <v>40</v>
      </c>
      <c r="M163" s="18">
        <f t="shared" si="19"/>
        <v>0</v>
      </c>
      <c r="N163" s="27"/>
    </row>
    <row r="164" s="2" customFormat="1" ht="12" spans="1:14">
      <c r="A164" s="16" t="s">
        <v>166</v>
      </c>
      <c r="B164" s="17">
        <v>1</v>
      </c>
      <c r="C164" s="18">
        <v>46</v>
      </c>
      <c r="D164" s="19">
        <f t="shared" ref="D164:D227" si="20">B164*C164</f>
        <v>46</v>
      </c>
      <c r="E164" s="17"/>
      <c r="F164" s="18">
        <v>46</v>
      </c>
      <c r="G164" s="19">
        <f t="shared" ref="G164:G227" si="21">E164*F164</f>
        <v>0</v>
      </c>
      <c r="H164" s="17"/>
      <c r="I164" s="18">
        <v>46</v>
      </c>
      <c r="J164" s="19">
        <f t="shared" ref="J164:J227" si="22">H164*I164</f>
        <v>0</v>
      </c>
      <c r="K164" s="17">
        <f t="shared" ref="K164:K227" si="23">B164+E164-H164</f>
        <v>1</v>
      </c>
      <c r="L164" s="18">
        <v>46</v>
      </c>
      <c r="M164" s="18">
        <f t="shared" ref="M164:M227" si="24">K164*L164</f>
        <v>46</v>
      </c>
      <c r="N164" s="27"/>
    </row>
    <row r="165" s="2" customFormat="1" ht="12" spans="1:14">
      <c r="A165" s="16" t="s">
        <v>167</v>
      </c>
      <c r="B165" s="17">
        <v>0</v>
      </c>
      <c r="C165" s="18">
        <v>105</v>
      </c>
      <c r="D165" s="19">
        <f t="shared" si="20"/>
        <v>0</v>
      </c>
      <c r="E165" s="17"/>
      <c r="F165" s="18">
        <v>105</v>
      </c>
      <c r="G165" s="19">
        <f t="shared" si="21"/>
        <v>0</v>
      </c>
      <c r="H165" s="17"/>
      <c r="I165" s="18">
        <v>105</v>
      </c>
      <c r="J165" s="19">
        <f t="shared" si="22"/>
        <v>0</v>
      </c>
      <c r="K165" s="17">
        <f t="shared" si="23"/>
        <v>0</v>
      </c>
      <c r="L165" s="18">
        <v>105</v>
      </c>
      <c r="M165" s="18">
        <f t="shared" si="24"/>
        <v>0</v>
      </c>
      <c r="N165" s="27"/>
    </row>
    <row r="166" s="2" customFormat="1" ht="12" spans="1:14">
      <c r="A166" s="32" t="s">
        <v>168</v>
      </c>
      <c r="B166" s="17">
        <v>0</v>
      </c>
      <c r="C166" s="18">
        <v>28</v>
      </c>
      <c r="D166" s="19">
        <f t="shared" si="20"/>
        <v>0</v>
      </c>
      <c r="E166" s="17"/>
      <c r="F166" s="18">
        <v>28</v>
      </c>
      <c r="G166" s="19">
        <f t="shared" si="21"/>
        <v>0</v>
      </c>
      <c r="H166" s="17"/>
      <c r="I166" s="18">
        <v>28</v>
      </c>
      <c r="J166" s="19">
        <f t="shared" si="22"/>
        <v>0</v>
      </c>
      <c r="K166" s="17">
        <f t="shared" si="23"/>
        <v>0</v>
      </c>
      <c r="L166" s="18">
        <v>28</v>
      </c>
      <c r="M166" s="18">
        <f t="shared" si="24"/>
        <v>0</v>
      </c>
      <c r="N166" s="27"/>
    </row>
    <row r="167" s="2" customFormat="1" ht="12" spans="1:14">
      <c r="A167" s="16" t="s">
        <v>169</v>
      </c>
      <c r="B167" s="17">
        <v>0</v>
      </c>
      <c r="C167" s="18">
        <v>1</v>
      </c>
      <c r="D167" s="19">
        <f t="shared" si="20"/>
        <v>0</v>
      </c>
      <c r="E167" s="17"/>
      <c r="F167" s="18">
        <v>1</v>
      </c>
      <c r="G167" s="19">
        <f t="shared" si="21"/>
        <v>0</v>
      </c>
      <c r="H167" s="17"/>
      <c r="I167" s="18">
        <v>1</v>
      </c>
      <c r="J167" s="19">
        <f t="shared" si="22"/>
        <v>0</v>
      </c>
      <c r="K167" s="17">
        <f t="shared" si="23"/>
        <v>0</v>
      </c>
      <c r="L167" s="18">
        <v>1</v>
      </c>
      <c r="M167" s="18">
        <f t="shared" si="24"/>
        <v>0</v>
      </c>
      <c r="N167" s="27"/>
    </row>
    <row r="168" s="2" customFormat="1" ht="12" spans="1:14">
      <c r="A168" s="16" t="s">
        <v>170</v>
      </c>
      <c r="B168" s="17">
        <v>0</v>
      </c>
      <c r="C168" s="18">
        <v>1.2</v>
      </c>
      <c r="D168" s="19">
        <f t="shared" si="20"/>
        <v>0</v>
      </c>
      <c r="E168" s="17"/>
      <c r="F168" s="18">
        <v>1.2</v>
      </c>
      <c r="G168" s="19">
        <f t="shared" si="21"/>
        <v>0</v>
      </c>
      <c r="H168" s="17"/>
      <c r="I168" s="18">
        <v>1.2</v>
      </c>
      <c r="J168" s="19">
        <f t="shared" si="22"/>
        <v>0</v>
      </c>
      <c r="K168" s="17">
        <f t="shared" si="23"/>
        <v>0</v>
      </c>
      <c r="L168" s="18">
        <v>1.2</v>
      </c>
      <c r="M168" s="18">
        <f t="shared" si="24"/>
        <v>0</v>
      </c>
      <c r="N168" s="27"/>
    </row>
    <row r="169" s="2" customFormat="1" ht="12" spans="1:14">
      <c r="A169" s="16" t="s">
        <v>171</v>
      </c>
      <c r="B169" s="17">
        <v>0</v>
      </c>
      <c r="C169" s="18">
        <v>1.4</v>
      </c>
      <c r="D169" s="19">
        <f t="shared" si="20"/>
        <v>0</v>
      </c>
      <c r="E169" s="17"/>
      <c r="F169" s="18">
        <v>1.4</v>
      </c>
      <c r="G169" s="19">
        <f t="shared" si="21"/>
        <v>0</v>
      </c>
      <c r="H169" s="17"/>
      <c r="I169" s="18">
        <v>1.4</v>
      </c>
      <c r="J169" s="19">
        <f t="shared" si="22"/>
        <v>0</v>
      </c>
      <c r="K169" s="17">
        <f t="shared" si="23"/>
        <v>0</v>
      </c>
      <c r="L169" s="18">
        <v>1.4</v>
      </c>
      <c r="M169" s="18">
        <f t="shared" si="24"/>
        <v>0</v>
      </c>
      <c r="N169" s="27"/>
    </row>
    <row r="170" s="2" customFormat="1" ht="12" spans="1:14">
      <c r="A170" s="16" t="s">
        <v>172</v>
      </c>
      <c r="B170" s="17">
        <v>2</v>
      </c>
      <c r="C170" s="18">
        <v>5.5</v>
      </c>
      <c r="D170" s="19">
        <f t="shared" si="20"/>
        <v>11</v>
      </c>
      <c r="E170" s="17"/>
      <c r="F170" s="18">
        <v>5.5</v>
      </c>
      <c r="G170" s="19">
        <f t="shared" si="21"/>
        <v>0</v>
      </c>
      <c r="H170" s="17"/>
      <c r="I170" s="18">
        <v>5.5</v>
      </c>
      <c r="J170" s="19">
        <f t="shared" si="22"/>
        <v>0</v>
      </c>
      <c r="K170" s="17">
        <f t="shared" si="23"/>
        <v>2</v>
      </c>
      <c r="L170" s="18">
        <v>5.5</v>
      </c>
      <c r="M170" s="18">
        <f t="shared" si="24"/>
        <v>11</v>
      </c>
      <c r="N170" s="27"/>
    </row>
    <row r="171" s="2" customFormat="1" ht="12" spans="1:14">
      <c r="A171" s="16" t="s">
        <v>173</v>
      </c>
      <c r="B171" s="17">
        <v>1</v>
      </c>
      <c r="C171" s="18">
        <v>352</v>
      </c>
      <c r="D171" s="19">
        <f t="shared" si="20"/>
        <v>352</v>
      </c>
      <c r="E171" s="17"/>
      <c r="F171" s="18">
        <v>352</v>
      </c>
      <c r="G171" s="19">
        <f t="shared" si="21"/>
        <v>0</v>
      </c>
      <c r="H171" s="17"/>
      <c r="I171" s="18">
        <v>352</v>
      </c>
      <c r="J171" s="19">
        <f t="shared" si="22"/>
        <v>0</v>
      </c>
      <c r="K171" s="17">
        <f t="shared" si="23"/>
        <v>1</v>
      </c>
      <c r="L171" s="18">
        <v>352</v>
      </c>
      <c r="M171" s="18">
        <f t="shared" si="24"/>
        <v>352</v>
      </c>
      <c r="N171" s="27"/>
    </row>
    <row r="172" s="2" customFormat="1" ht="12" spans="1:14">
      <c r="A172" s="16" t="s">
        <v>174</v>
      </c>
      <c r="B172" s="17">
        <v>3</v>
      </c>
      <c r="C172" s="18">
        <v>2.5</v>
      </c>
      <c r="D172" s="19">
        <f t="shared" si="20"/>
        <v>7.5</v>
      </c>
      <c r="E172" s="17"/>
      <c r="F172" s="18">
        <v>2.5</v>
      </c>
      <c r="G172" s="19">
        <f t="shared" si="21"/>
        <v>0</v>
      </c>
      <c r="H172" s="17"/>
      <c r="I172" s="18">
        <v>2.5</v>
      </c>
      <c r="J172" s="19">
        <f t="shared" si="22"/>
        <v>0</v>
      </c>
      <c r="K172" s="17">
        <f t="shared" si="23"/>
        <v>3</v>
      </c>
      <c r="L172" s="18">
        <v>2.5</v>
      </c>
      <c r="M172" s="18">
        <f t="shared" si="24"/>
        <v>7.5</v>
      </c>
      <c r="N172" s="27"/>
    </row>
    <row r="173" s="2" customFormat="1" ht="12" spans="1:14">
      <c r="A173" s="16" t="s">
        <v>175</v>
      </c>
      <c r="B173" s="33">
        <v>2000</v>
      </c>
      <c r="C173" s="18">
        <v>0.35</v>
      </c>
      <c r="D173" s="19">
        <f t="shared" si="20"/>
        <v>700</v>
      </c>
      <c r="E173" s="17"/>
      <c r="F173" s="18">
        <v>0.35</v>
      </c>
      <c r="G173" s="19">
        <f t="shared" si="21"/>
        <v>0</v>
      </c>
      <c r="H173" s="17"/>
      <c r="I173" s="18">
        <v>0.35</v>
      </c>
      <c r="J173" s="19">
        <f t="shared" si="22"/>
        <v>0</v>
      </c>
      <c r="K173" s="33">
        <f t="shared" si="23"/>
        <v>2000</v>
      </c>
      <c r="L173" s="18">
        <v>0.35</v>
      </c>
      <c r="M173" s="18">
        <f t="shared" si="24"/>
        <v>700</v>
      </c>
      <c r="N173" s="27"/>
    </row>
    <row r="174" s="2" customFormat="1" ht="12" spans="1:14">
      <c r="A174" s="16" t="s">
        <v>176</v>
      </c>
      <c r="B174" s="33">
        <v>800</v>
      </c>
      <c r="C174" s="18">
        <v>0.52</v>
      </c>
      <c r="D174" s="19">
        <f t="shared" si="20"/>
        <v>416</v>
      </c>
      <c r="E174" s="17"/>
      <c r="F174" s="18">
        <v>0.52</v>
      </c>
      <c r="G174" s="19">
        <f t="shared" si="21"/>
        <v>0</v>
      </c>
      <c r="H174" s="17"/>
      <c r="I174" s="18">
        <v>0.52</v>
      </c>
      <c r="J174" s="19">
        <f t="shared" si="22"/>
        <v>0</v>
      </c>
      <c r="K174" s="33">
        <f t="shared" si="23"/>
        <v>800</v>
      </c>
      <c r="L174" s="18">
        <v>0.52</v>
      </c>
      <c r="M174" s="18">
        <f t="shared" si="24"/>
        <v>416</v>
      </c>
      <c r="N174" s="27"/>
    </row>
    <row r="175" s="2" customFormat="1" ht="12" spans="1:14">
      <c r="A175" s="16" t="s">
        <v>177</v>
      </c>
      <c r="B175" s="33">
        <v>1500</v>
      </c>
      <c r="C175" s="18">
        <v>0.36</v>
      </c>
      <c r="D175" s="19">
        <f t="shared" si="20"/>
        <v>540</v>
      </c>
      <c r="E175" s="17"/>
      <c r="F175" s="18">
        <v>0.36</v>
      </c>
      <c r="G175" s="19">
        <f t="shared" si="21"/>
        <v>0</v>
      </c>
      <c r="H175" s="17"/>
      <c r="I175" s="18">
        <v>0.36</v>
      </c>
      <c r="J175" s="19">
        <f t="shared" si="22"/>
        <v>0</v>
      </c>
      <c r="K175" s="33">
        <f t="shared" si="23"/>
        <v>1500</v>
      </c>
      <c r="L175" s="18">
        <v>0.36</v>
      </c>
      <c r="M175" s="18">
        <f t="shared" si="24"/>
        <v>540</v>
      </c>
      <c r="N175" s="27"/>
    </row>
    <row r="176" s="2" customFormat="1" ht="12" spans="1:14">
      <c r="A176" s="16" t="s">
        <v>178</v>
      </c>
      <c r="B176" s="33">
        <v>1200</v>
      </c>
      <c r="C176" s="18">
        <v>0.75</v>
      </c>
      <c r="D176" s="19">
        <f t="shared" si="20"/>
        <v>900</v>
      </c>
      <c r="E176" s="17"/>
      <c r="F176" s="18">
        <v>0.75</v>
      </c>
      <c r="G176" s="19">
        <f t="shared" si="21"/>
        <v>0</v>
      </c>
      <c r="H176" s="17"/>
      <c r="I176" s="18">
        <v>0.75</v>
      </c>
      <c r="J176" s="19">
        <f t="shared" si="22"/>
        <v>0</v>
      </c>
      <c r="K176" s="33">
        <f t="shared" si="23"/>
        <v>1200</v>
      </c>
      <c r="L176" s="18">
        <v>0.75</v>
      </c>
      <c r="M176" s="18">
        <f t="shared" si="24"/>
        <v>900</v>
      </c>
      <c r="N176" s="27"/>
    </row>
    <row r="177" s="2" customFormat="1" ht="12" spans="1:14">
      <c r="A177" s="16" t="s">
        <v>179</v>
      </c>
      <c r="B177" s="17">
        <v>50</v>
      </c>
      <c r="C177" s="18">
        <v>0</v>
      </c>
      <c r="D177" s="19">
        <f t="shared" si="20"/>
        <v>0</v>
      </c>
      <c r="E177" s="17"/>
      <c r="F177" s="18">
        <v>0</v>
      </c>
      <c r="G177" s="19">
        <f t="shared" si="21"/>
        <v>0</v>
      </c>
      <c r="H177" s="17"/>
      <c r="I177" s="18">
        <v>0</v>
      </c>
      <c r="J177" s="19">
        <f t="shared" si="22"/>
        <v>0</v>
      </c>
      <c r="K177" s="17">
        <f t="shared" si="23"/>
        <v>50</v>
      </c>
      <c r="L177" s="18">
        <v>0</v>
      </c>
      <c r="M177" s="18">
        <f t="shared" si="24"/>
        <v>0</v>
      </c>
      <c r="N177" s="27"/>
    </row>
    <row r="178" s="2" customFormat="1" ht="12" spans="1:14">
      <c r="A178" s="16" t="s">
        <v>180</v>
      </c>
      <c r="B178" s="17">
        <v>100</v>
      </c>
      <c r="C178" s="18">
        <v>0</v>
      </c>
      <c r="D178" s="19">
        <f t="shared" si="20"/>
        <v>0</v>
      </c>
      <c r="E178" s="17"/>
      <c r="F178" s="18">
        <v>0</v>
      </c>
      <c r="G178" s="19">
        <f t="shared" si="21"/>
        <v>0</v>
      </c>
      <c r="H178" s="17"/>
      <c r="I178" s="18">
        <v>0</v>
      </c>
      <c r="J178" s="19">
        <f t="shared" si="22"/>
        <v>0</v>
      </c>
      <c r="K178" s="17">
        <f t="shared" si="23"/>
        <v>100</v>
      </c>
      <c r="L178" s="18">
        <v>0</v>
      </c>
      <c r="M178" s="18">
        <f t="shared" si="24"/>
        <v>0</v>
      </c>
      <c r="N178" s="27"/>
    </row>
    <row r="179" s="2" customFormat="1" ht="12" spans="1:14">
      <c r="A179" s="16" t="s">
        <v>181</v>
      </c>
      <c r="B179" s="17">
        <v>7</v>
      </c>
      <c r="C179" s="18">
        <v>1.5</v>
      </c>
      <c r="D179" s="19">
        <f t="shared" si="20"/>
        <v>10.5</v>
      </c>
      <c r="E179" s="17"/>
      <c r="F179" s="18">
        <v>1.5</v>
      </c>
      <c r="G179" s="19">
        <f t="shared" si="21"/>
        <v>0</v>
      </c>
      <c r="H179" s="17"/>
      <c r="I179" s="18">
        <v>1.5</v>
      </c>
      <c r="J179" s="19">
        <f t="shared" si="22"/>
        <v>0</v>
      </c>
      <c r="K179" s="17">
        <f t="shared" si="23"/>
        <v>7</v>
      </c>
      <c r="L179" s="18">
        <v>1.5</v>
      </c>
      <c r="M179" s="18">
        <f t="shared" si="24"/>
        <v>10.5</v>
      </c>
      <c r="N179" s="27"/>
    </row>
    <row r="180" s="2" customFormat="1" ht="12" spans="1:14">
      <c r="A180" s="16" t="s">
        <v>182</v>
      </c>
      <c r="B180" s="17">
        <v>4</v>
      </c>
      <c r="C180" s="18">
        <v>5.4</v>
      </c>
      <c r="D180" s="19">
        <f t="shared" si="20"/>
        <v>21.6</v>
      </c>
      <c r="E180" s="17"/>
      <c r="F180" s="18">
        <v>5.4</v>
      </c>
      <c r="G180" s="19">
        <f t="shared" si="21"/>
        <v>0</v>
      </c>
      <c r="H180" s="17"/>
      <c r="I180" s="18">
        <v>5.4</v>
      </c>
      <c r="J180" s="19">
        <f t="shared" si="22"/>
        <v>0</v>
      </c>
      <c r="K180" s="17">
        <f t="shared" si="23"/>
        <v>4</v>
      </c>
      <c r="L180" s="18">
        <v>5.4</v>
      </c>
      <c r="M180" s="18">
        <f t="shared" si="24"/>
        <v>21.6</v>
      </c>
      <c r="N180" s="27"/>
    </row>
    <row r="181" s="2" customFormat="1" ht="12" spans="1:14">
      <c r="A181" s="16" t="s">
        <v>183</v>
      </c>
      <c r="B181" s="17">
        <v>2</v>
      </c>
      <c r="C181" s="18">
        <v>3.5</v>
      </c>
      <c r="D181" s="19">
        <f t="shared" si="20"/>
        <v>7</v>
      </c>
      <c r="E181" s="17"/>
      <c r="F181" s="18">
        <v>3.5</v>
      </c>
      <c r="G181" s="19">
        <f t="shared" si="21"/>
        <v>0</v>
      </c>
      <c r="H181" s="17"/>
      <c r="I181" s="18">
        <v>3.5</v>
      </c>
      <c r="J181" s="19">
        <f t="shared" si="22"/>
        <v>0</v>
      </c>
      <c r="K181" s="17">
        <f t="shared" si="23"/>
        <v>2</v>
      </c>
      <c r="L181" s="18">
        <v>3.5</v>
      </c>
      <c r="M181" s="18">
        <f t="shared" si="24"/>
        <v>7</v>
      </c>
      <c r="N181" s="27"/>
    </row>
    <row r="182" s="2" customFormat="1" ht="12" spans="1:14">
      <c r="A182" s="16" t="s">
        <v>184</v>
      </c>
      <c r="B182" s="17">
        <v>0</v>
      </c>
      <c r="C182" s="18">
        <v>1.5</v>
      </c>
      <c r="D182" s="19">
        <f t="shared" si="20"/>
        <v>0</v>
      </c>
      <c r="E182" s="17"/>
      <c r="F182" s="18">
        <v>1.5</v>
      </c>
      <c r="G182" s="19">
        <f t="shared" si="21"/>
        <v>0</v>
      </c>
      <c r="H182" s="17"/>
      <c r="I182" s="18">
        <v>1.5</v>
      </c>
      <c r="J182" s="19">
        <f t="shared" si="22"/>
        <v>0</v>
      </c>
      <c r="K182" s="17">
        <f t="shared" si="23"/>
        <v>0</v>
      </c>
      <c r="L182" s="18">
        <v>1.5</v>
      </c>
      <c r="M182" s="18">
        <f t="shared" si="24"/>
        <v>0</v>
      </c>
      <c r="N182" s="27"/>
    </row>
    <row r="183" s="2" customFormat="1" ht="12" spans="1:14">
      <c r="A183" s="16" t="s">
        <v>185</v>
      </c>
      <c r="B183" s="17">
        <v>2</v>
      </c>
      <c r="C183" s="18">
        <v>2.5</v>
      </c>
      <c r="D183" s="19">
        <f t="shared" si="20"/>
        <v>5</v>
      </c>
      <c r="E183" s="17"/>
      <c r="F183" s="18">
        <v>2.5</v>
      </c>
      <c r="G183" s="19">
        <f t="shared" si="21"/>
        <v>0</v>
      </c>
      <c r="H183" s="17"/>
      <c r="I183" s="18">
        <v>2.5</v>
      </c>
      <c r="J183" s="19">
        <f t="shared" si="22"/>
        <v>0</v>
      </c>
      <c r="K183" s="17">
        <f t="shared" si="23"/>
        <v>2</v>
      </c>
      <c r="L183" s="18">
        <v>2.5</v>
      </c>
      <c r="M183" s="18">
        <f t="shared" si="24"/>
        <v>5</v>
      </c>
      <c r="N183" s="27"/>
    </row>
    <row r="184" s="2" customFormat="1" ht="12" spans="1:14">
      <c r="A184" s="16" t="s">
        <v>186</v>
      </c>
      <c r="B184" s="17">
        <v>2</v>
      </c>
      <c r="C184" s="18">
        <v>6.8</v>
      </c>
      <c r="D184" s="19">
        <f t="shared" si="20"/>
        <v>13.6</v>
      </c>
      <c r="E184" s="17"/>
      <c r="F184" s="18">
        <v>6.8</v>
      </c>
      <c r="G184" s="19">
        <f t="shared" si="21"/>
        <v>0</v>
      </c>
      <c r="H184" s="17"/>
      <c r="I184" s="18">
        <v>6.8</v>
      </c>
      <c r="J184" s="19">
        <f t="shared" si="22"/>
        <v>0</v>
      </c>
      <c r="K184" s="17">
        <f t="shared" si="23"/>
        <v>2</v>
      </c>
      <c r="L184" s="18">
        <v>6.8</v>
      </c>
      <c r="M184" s="18">
        <f t="shared" si="24"/>
        <v>13.6</v>
      </c>
      <c r="N184" s="27"/>
    </row>
    <row r="185" s="2" customFormat="1" ht="12" spans="1:14">
      <c r="A185" s="16" t="s">
        <v>187</v>
      </c>
      <c r="B185" s="17">
        <v>2</v>
      </c>
      <c r="C185" s="18">
        <v>13.6</v>
      </c>
      <c r="D185" s="19">
        <f t="shared" si="20"/>
        <v>27.2</v>
      </c>
      <c r="E185" s="17"/>
      <c r="F185" s="18">
        <v>13.6</v>
      </c>
      <c r="G185" s="19">
        <f t="shared" si="21"/>
        <v>0</v>
      </c>
      <c r="H185" s="17"/>
      <c r="I185" s="18">
        <v>13.6</v>
      </c>
      <c r="J185" s="19">
        <f t="shared" si="22"/>
        <v>0</v>
      </c>
      <c r="K185" s="17">
        <f t="shared" si="23"/>
        <v>2</v>
      </c>
      <c r="L185" s="18">
        <v>13.6</v>
      </c>
      <c r="M185" s="18">
        <f t="shared" si="24"/>
        <v>27.2</v>
      </c>
      <c r="N185" s="27"/>
    </row>
    <row r="186" s="2" customFormat="1" ht="12" spans="1:14">
      <c r="A186" s="16" t="s">
        <v>188</v>
      </c>
      <c r="B186" s="17">
        <v>5</v>
      </c>
      <c r="C186" s="18">
        <v>3.8</v>
      </c>
      <c r="D186" s="19">
        <f t="shared" si="20"/>
        <v>19</v>
      </c>
      <c r="E186" s="17"/>
      <c r="F186" s="18">
        <v>3.8</v>
      </c>
      <c r="G186" s="19">
        <f t="shared" si="21"/>
        <v>0</v>
      </c>
      <c r="H186" s="17"/>
      <c r="I186" s="18">
        <v>3.8</v>
      </c>
      <c r="J186" s="19">
        <f t="shared" si="22"/>
        <v>0</v>
      </c>
      <c r="K186" s="17">
        <f t="shared" si="23"/>
        <v>5</v>
      </c>
      <c r="L186" s="18">
        <v>3.8</v>
      </c>
      <c r="M186" s="18">
        <f t="shared" si="24"/>
        <v>19</v>
      </c>
      <c r="N186" s="27"/>
    </row>
    <row r="187" s="2" customFormat="1" ht="12" spans="1:14">
      <c r="A187" s="16" t="s">
        <v>189</v>
      </c>
      <c r="B187" s="17">
        <v>1</v>
      </c>
      <c r="C187" s="18">
        <v>1</v>
      </c>
      <c r="D187" s="19">
        <f t="shared" si="20"/>
        <v>1</v>
      </c>
      <c r="E187" s="17"/>
      <c r="F187" s="18">
        <v>1</v>
      </c>
      <c r="G187" s="19">
        <f t="shared" si="21"/>
        <v>0</v>
      </c>
      <c r="H187" s="17"/>
      <c r="I187" s="18">
        <v>1</v>
      </c>
      <c r="J187" s="19">
        <f t="shared" si="22"/>
        <v>0</v>
      </c>
      <c r="K187" s="17">
        <f t="shared" si="23"/>
        <v>1</v>
      </c>
      <c r="L187" s="18">
        <v>1</v>
      </c>
      <c r="M187" s="18">
        <f t="shared" si="24"/>
        <v>1</v>
      </c>
      <c r="N187" s="27"/>
    </row>
    <row r="188" s="2" customFormat="1" ht="12" spans="1:14">
      <c r="A188" s="16" t="s">
        <v>190</v>
      </c>
      <c r="B188" s="17">
        <v>2</v>
      </c>
      <c r="C188" s="18">
        <v>12.9</v>
      </c>
      <c r="D188" s="19">
        <f t="shared" si="20"/>
        <v>25.8</v>
      </c>
      <c r="E188" s="17"/>
      <c r="F188" s="18">
        <v>12.9</v>
      </c>
      <c r="G188" s="19">
        <f t="shared" si="21"/>
        <v>0</v>
      </c>
      <c r="H188" s="17"/>
      <c r="I188" s="18">
        <v>12.9</v>
      </c>
      <c r="J188" s="19">
        <f t="shared" si="22"/>
        <v>0</v>
      </c>
      <c r="K188" s="17">
        <f t="shared" si="23"/>
        <v>2</v>
      </c>
      <c r="L188" s="18">
        <v>12.9</v>
      </c>
      <c r="M188" s="18">
        <f t="shared" si="24"/>
        <v>25.8</v>
      </c>
      <c r="N188" s="27"/>
    </row>
    <row r="189" s="2" customFormat="1" ht="12" spans="1:14">
      <c r="A189" s="16" t="s">
        <v>191</v>
      </c>
      <c r="B189" s="17">
        <v>12</v>
      </c>
      <c r="C189" s="18">
        <v>1.5</v>
      </c>
      <c r="D189" s="19">
        <f t="shared" si="20"/>
        <v>18</v>
      </c>
      <c r="E189" s="17"/>
      <c r="F189" s="18">
        <v>1.5</v>
      </c>
      <c r="G189" s="19">
        <f t="shared" si="21"/>
        <v>0</v>
      </c>
      <c r="H189" s="17"/>
      <c r="I189" s="18">
        <v>1.5</v>
      </c>
      <c r="J189" s="19">
        <f t="shared" si="22"/>
        <v>0</v>
      </c>
      <c r="K189" s="17">
        <f t="shared" si="23"/>
        <v>12</v>
      </c>
      <c r="L189" s="18">
        <v>1.5</v>
      </c>
      <c r="M189" s="18">
        <f t="shared" si="24"/>
        <v>18</v>
      </c>
      <c r="N189" s="27"/>
    </row>
    <row r="190" s="2" customFormat="1" ht="12" spans="1:14">
      <c r="A190" s="16" t="s">
        <v>192</v>
      </c>
      <c r="B190" s="17">
        <v>0</v>
      </c>
      <c r="C190" s="18">
        <v>1.9</v>
      </c>
      <c r="D190" s="19">
        <f t="shared" si="20"/>
        <v>0</v>
      </c>
      <c r="E190" s="17"/>
      <c r="F190" s="18">
        <v>1.9</v>
      </c>
      <c r="G190" s="19">
        <f t="shared" si="21"/>
        <v>0</v>
      </c>
      <c r="H190" s="17"/>
      <c r="I190" s="18">
        <v>1.9</v>
      </c>
      <c r="J190" s="19">
        <f t="shared" si="22"/>
        <v>0</v>
      </c>
      <c r="K190" s="17">
        <f t="shared" si="23"/>
        <v>0</v>
      </c>
      <c r="L190" s="18">
        <v>1.9</v>
      </c>
      <c r="M190" s="18">
        <f t="shared" si="24"/>
        <v>0</v>
      </c>
      <c r="N190" s="27"/>
    </row>
    <row r="191" s="2" customFormat="1" ht="12" spans="1:14">
      <c r="A191" s="16" t="s">
        <v>193</v>
      </c>
      <c r="B191" s="17">
        <v>1</v>
      </c>
      <c r="C191" s="18">
        <v>1.3</v>
      </c>
      <c r="D191" s="19">
        <f t="shared" si="20"/>
        <v>1.3</v>
      </c>
      <c r="E191" s="17"/>
      <c r="F191" s="18">
        <v>1.3</v>
      </c>
      <c r="G191" s="19">
        <f t="shared" si="21"/>
        <v>0</v>
      </c>
      <c r="H191" s="17"/>
      <c r="I191" s="18">
        <v>1.3</v>
      </c>
      <c r="J191" s="19">
        <f t="shared" si="22"/>
        <v>0</v>
      </c>
      <c r="K191" s="17">
        <f t="shared" si="23"/>
        <v>1</v>
      </c>
      <c r="L191" s="18">
        <v>1.3</v>
      </c>
      <c r="M191" s="18">
        <f t="shared" si="24"/>
        <v>1.3</v>
      </c>
      <c r="N191" s="27"/>
    </row>
    <row r="192" s="2" customFormat="1" ht="12" spans="1:14">
      <c r="A192" s="16" t="s">
        <v>194</v>
      </c>
      <c r="B192" s="17">
        <v>8</v>
      </c>
      <c r="C192" s="18">
        <v>3.9</v>
      </c>
      <c r="D192" s="19">
        <f t="shared" si="20"/>
        <v>31.2</v>
      </c>
      <c r="E192" s="17"/>
      <c r="F192" s="18">
        <v>3.9</v>
      </c>
      <c r="G192" s="19">
        <f t="shared" si="21"/>
        <v>0</v>
      </c>
      <c r="H192" s="17"/>
      <c r="I192" s="18">
        <v>3.9</v>
      </c>
      <c r="J192" s="19">
        <f t="shared" si="22"/>
        <v>0</v>
      </c>
      <c r="K192" s="17">
        <f t="shared" si="23"/>
        <v>8</v>
      </c>
      <c r="L192" s="18">
        <v>3.9</v>
      </c>
      <c r="M192" s="18">
        <f t="shared" si="24"/>
        <v>31.2</v>
      </c>
      <c r="N192" s="27"/>
    </row>
    <row r="193" s="2" customFormat="1" ht="12" spans="1:15">
      <c r="A193" s="16" t="s">
        <v>195</v>
      </c>
      <c r="B193" s="17">
        <v>1</v>
      </c>
      <c r="C193" s="18">
        <v>20</v>
      </c>
      <c r="D193" s="19">
        <f t="shared" si="20"/>
        <v>20</v>
      </c>
      <c r="E193" s="17"/>
      <c r="F193" s="18">
        <v>20</v>
      </c>
      <c r="G193" s="19">
        <f t="shared" si="21"/>
        <v>0</v>
      </c>
      <c r="H193" s="17"/>
      <c r="I193" s="18">
        <v>20</v>
      </c>
      <c r="J193" s="19">
        <f t="shared" si="22"/>
        <v>0</v>
      </c>
      <c r="K193" s="17">
        <f t="shared" si="23"/>
        <v>1</v>
      </c>
      <c r="L193" s="18">
        <v>20</v>
      </c>
      <c r="M193" s="18">
        <f t="shared" si="24"/>
        <v>20</v>
      </c>
      <c r="N193" s="27"/>
      <c r="O193" s="2" t="s">
        <v>196</v>
      </c>
    </row>
    <row r="194" s="2" customFormat="1" ht="12" spans="1:14">
      <c r="A194" s="16" t="s">
        <v>197</v>
      </c>
      <c r="B194" s="17">
        <v>2</v>
      </c>
      <c r="C194" s="18">
        <v>25</v>
      </c>
      <c r="D194" s="19">
        <f t="shared" si="20"/>
        <v>50</v>
      </c>
      <c r="E194" s="17"/>
      <c r="F194" s="18">
        <v>25</v>
      </c>
      <c r="G194" s="19">
        <f t="shared" si="21"/>
        <v>0</v>
      </c>
      <c r="H194" s="17"/>
      <c r="I194" s="18">
        <v>25</v>
      </c>
      <c r="J194" s="19">
        <f t="shared" si="22"/>
        <v>0</v>
      </c>
      <c r="K194" s="17">
        <f t="shared" si="23"/>
        <v>2</v>
      </c>
      <c r="L194" s="18">
        <v>25</v>
      </c>
      <c r="M194" s="18">
        <f t="shared" si="24"/>
        <v>50</v>
      </c>
      <c r="N194" s="27"/>
    </row>
    <row r="195" s="2" customFormat="1" ht="12" spans="1:14">
      <c r="A195" s="16" t="s">
        <v>198</v>
      </c>
      <c r="B195" s="17">
        <v>3</v>
      </c>
      <c r="C195" s="18">
        <v>18</v>
      </c>
      <c r="D195" s="19">
        <f t="shared" si="20"/>
        <v>54</v>
      </c>
      <c r="E195" s="17"/>
      <c r="F195" s="18">
        <v>18</v>
      </c>
      <c r="G195" s="19">
        <f t="shared" si="21"/>
        <v>0</v>
      </c>
      <c r="H195" s="17"/>
      <c r="I195" s="18">
        <v>18</v>
      </c>
      <c r="J195" s="19">
        <f t="shared" si="22"/>
        <v>0</v>
      </c>
      <c r="K195" s="17">
        <f t="shared" si="23"/>
        <v>3</v>
      </c>
      <c r="L195" s="18">
        <v>18</v>
      </c>
      <c r="M195" s="18">
        <f t="shared" si="24"/>
        <v>54</v>
      </c>
      <c r="N195" s="27"/>
    </row>
    <row r="196" s="2" customFormat="1" ht="12" spans="1:14">
      <c r="A196" s="16" t="s">
        <v>198</v>
      </c>
      <c r="B196" s="17">
        <v>1</v>
      </c>
      <c r="C196" s="18">
        <v>15</v>
      </c>
      <c r="D196" s="19">
        <f t="shared" si="20"/>
        <v>15</v>
      </c>
      <c r="E196" s="17"/>
      <c r="F196" s="18">
        <v>15</v>
      </c>
      <c r="G196" s="19">
        <f t="shared" si="21"/>
        <v>0</v>
      </c>
      <c r="H196" s="17"/>
      <c r="I196" s="18">
        <v>15</v>
      </c>
      <c r="J196" s="19">
        <f t="shared" si="22"/>
        <v>0</v>
      </c>
      <c r="K196" s="17">
        <f t="shared" si="23"/>
        <v>1</v>
      </c>
      <c r="L196" s="18">
        <v>15</v>
      </c>
      <c r="M196" s="18">
        <f t="shared" si="24"/>
        <v>15</v>
      </c>
      <c r="N196" s="27"/>
    </row>
    <row r="197" s="2" customFormat="1" ht="12" spans="1:14">
      <c r="A197" s="16" t="s">
        <v>198</v>
      </c>
      <c r="B197" s="17">
        <v>1</v>
      </c>
      <c r="C197" s="18">
        <v>52</v>
      </c>
      <c r="D197" s="19">
        <f t="shared" si="20"/>
        <v>52</v>
      </c>
      <c r="E197" s="17"/>
      <c r="F197" s="18">
        <v>52</v>
      </c>
      <c r="G197" s="19">
        <f t="shared" si="21"/>
        <v>0</v>
      </c>
      <c r="H197" s="17"/>
      <c r="I197" s="18">
        <v>52</v>
      </c>
      <c r="J197" s="19">
        <f t="shared" si="22"/>
        <v>0</v>
      </c>
      <c r="K197" s="17">
        <f t="shared" si="23"/>
        <v>1</v>
      </c>
      <c r="L197" s="18">
        <v>52</v>
      </c>
      <c r="M197" s="18">
        <f t="shared" si="24"/>
        <v>52</v>
      </c>
      <c r="N197" s="27"/>
    </row>
    <row r="198" s="2" customFormat="1" ht="12" spans="1:14">
      <c r="A198" s="16" t="s">
        <v>199</v>
      </c>
      <c r="B198" s="17">
        <v>2</v>
      </c>
      <c r="C198" s="18">
        <v>38</v>
      </c>
      <c r="D198" s="19">
        <f t="shared" si="20"/>
        <v>76</v>
      </c>
      <c r="E198" s="17"/>
      <c r="F198" s="18">
        <v>38</v>
      </c>
      <c r="G198" s="19">
        <f t="shared" si="21"/>
        <v>0</v>
      </c>
      <c r="H198" s="17"/>
      <c r="I198" s="18">
        <v>38</v>
      </c>
      <c r="J198" s="19">
        <f t="shared" si="22"/>
        <v>0</v>
      </c>
      <c r="K198" s="17">
        <f t="shared" si="23"/>
        <v>2</v>
      </c>
      <c r="L198" s="18">
        <v>38</v>
      </c>
      <c r="M198" s="18">
        <f t="shared" si="24"/>
        <v>76</v>
      </c>
      <c r="N198" s="27"/>
    </row>
    <row r="199" s="2" customFormat="1" ht="12" spans="1:14">
      <c r="A199" s="16" t="s">
        <v>200</v>
      </c>
      <c r="B199" s="17">
        <v>1</v>
      </c>
      <c r="C199" s="18">
        <v>38</v>
      </c>
      <c r="D199" s="19">
        <f t="shared" si="20"/>
        <v>38</v>
      </c>
      <c r="E199" s="17"/>
      <c r="F199" s="18">
        <v>38</v>
      </c>
      <c r="G199" s="19">
        <f t="shared" si="21"/>
        <v>0</v>
      </c>
      <c r="H199" s="17"/>
      <c r="I199" s="18">
        <v>38</v>
      </c>
      <c r="J199" s="19">
        <f t="shared" si="22"/>
        <v>0</v>
      </c>
      <c r="K199" s="17">
        <f t="shared" si="23"/>
        <v>1</v>
      </c>
      <c r="L199" s="18">
        <v>38</v>
      </c>
      <c r="M199" s="18">
        <f t="shared" si="24"/>
        <v>38</v>
      </c>
      <c r="N199" s="27"/>
    </row>
    <row r="200" s="2" customFormat="1" ht="12" spans="1:14">
      <c r="A200" s="16" t="s">
        <v>201</v>
      </c>
      <c r="B200" s="17">
        <v>1</v>
      </c>
      <c r="C200" s="18">
        <v>53</v>
      </c>
      <c r="D200" s="19">
        <f t="shared" si="20"/>
        <v>53</v>
      </c>
      <c r="E200" s="17"/>
      <c r="F200" s="18">
        <v>53</v>
      </c>
      <c r="G200" s="19">
        <f t="shared" si="21"/>
        <v>0</v>
      </c>
      <c r="H200" s="17"/>
      <c r="I200" s="18">
        <v>53</v>
      </c>
      <c r="J200" s="19">
        <f t="shared" si="22"/>
        <v>0</v>
      </c>
      <c r="K200" s="17">
        <f t="shared" si="23"/>
        <v>1</v>
      </c>
      <c r="L200" s="18">
        <v>53</v>
      </c>
      <c r="M200" s="18">
        <f t="shared" si="24"/>
        <v>53</v>
      </c>
      <c r="N200" s="27"/>
    </row>
    <row r="201" s="2" customFormat="1" ht="12" spans="1:14">
      <c r="A201" s="16" t="s">
        <v>202</v>
      </c>
      <c r="B201" s="17">
        <v>2</v>
      </c>
      <c r="C201" s="18">
        <v>53</v>
      </c>
      <c r="D201" s="19">
        <f t="shared" si="20"/>
        <v>106</v>
      </c>
      <c r="E201" s="17"/>
      <c r="F201" s="18">
        <v>53</v>
      </c>
      <c r="G201" s="19">
        <f t="shared" si="21"/>
        <v>0</v>
      </c>
      <c r="H201" s="17"/>
      <c r="I201" s="18">
        <v>53</v>
      </c>
      <c r="J201" s="19">
        <f t="shared" si="22"/>
        <v>0</v>
      </c>
      <c r="K201" s="17">
        <f t="shared" si="23"/>
        <v>2</v>
      </c>
      <c r="L201" s="18">
        <v>53</v>
      </c>
      <c r="M201" s="18">
        <f t="shared" si="24"/>
        <v>106</v>
      </c>
      <c r="N201" s="27"/>
    </row>
    <row r="202" s="2" customFormat="1" ht="12" spans="1:14">
      <c r="A202" s="16" t="s">
        <v>203</v>
      </c>
      <c r="B202" s="17">
        <v>0</v>
      </c>
      <c r="C202" s="18">
        <v>6</v>
      </c>
      <c r="D202" s="19">
        <f t="shared" si="20"/>
        <v>0</v>
      </c>
      <c r="E202" s="17"/>
      <c r="F202" s="18">
        <v>6</v>
      </c>
      <c r="G202" s="19">
        <f t="shared" si="21"/>
        <v>0</v>
      </c>
      <c r="H202" s="17"/>
      <c r="I202" s="18">
        <v>6</v>
      </c>
      <c r="J202" s="19">
        <f t="shared" si="22"/>
        <v>0</v>
      </c>
      <c r="K202" s="17">
        <f t="shared" si="23"/>
        <v>0</v>
      </c>
      <c r="L202" s="18">
        <v>6</v>
      </c>
      <c r="M202" s="18">
        <f t="shared" si="24"/>
        <v>0</v>
      </c>
      <c r="N202" s="27"/>
    </row>
    <row r="203" s="2" customFormat="1" ht="12" spans="1:14">
      <c r="A203" s="16" t="s">
        <v>204</v>
      </c>
      <c r="B203" s="17">
        <v>0</v>
      </c>
      <c r="C203" s="18">
        <v>9.4</v>
      </c>
      <c r="D203" s="19">
        <f t="shared" si="20"/>
        <v>0</v>
      </c>
      <c r="E203" s="17"/>
      <c r="F203" s="18">
        <v>9.4</v>
      </c>
      <c r="G203" s="19">
        <f t="shared" si="21"/>
        <v>0</v>
      </c>
      <c r="H203" s="17"/>
      <c r="I203" s="18">
        <v>9.4</v>
      </c>
      <c r="J203" s="19">
        <f t="shared" si="22"/>
        <v>0</v>
      </c>
      <c r="K203" s="17">
        <f t="shared" si="23"/>
        <v>0</v>
      </c>
      <c r="L203" s="18">
        <v>9.4</v>
      </c>
      <c r="M203" s="18">
        <f t="shared" si="24"/>
        <v>0</v>
      </c>
      <c r="N203" s="27"/>
    </row>
    <row r="204" s="2" customFormat="1" ht="12" spans="1:14">
      <c r="A204" s="16" t="s">
        <v>205</v>
      </c>
      <c r="B204" s="17">
        <v>25</v>
      </c>
      <c r="C204" s="18">
        <v>1.2</v>
      </c>
      <c r="D204" s="19">
        <f t="shared" si="20"/>
        <v>30</v>
      </c>
      <c r="E204" s="17"/>
      <c r="F204" s="18">
        <v>1.2</v>
      </c>
      <c r="G204" s="19">
        <f t="shared" si="21"/>
        <v>0</v>
      </c>
      <c r="H204" s="17"/>
      <c r="I204" s="18">
        <v>1.2</v>
      </c>
      <c r="J204" s="19">
        <f t="shared" si="22"/>
        <v>0</v>
      </c>
      <c r="K204" s="17">
        <f t="shared" si="23"/>
        <v>25</v>
      </c>
      <c r="L204" s="18">
        <v>1.2</v>
      </c>
      <c r="M204" s="18">
        <f t="shared" si="24"/>
        <v>30</v>
      </c>
      <c r="N204" s="27"/>
    </row>
    <row r="205" s="2" customFormat="1" ht="12" spans="1:14">
      <c r="A205" s="16" t="s">
        <v>206</v>
      </c>
      <c r="B205" s="17">
        <v>5</v>
      </c>
      <c r="C205" s="18">
        <v>13.8</v>
      </c>
      <c r="D205" s="19">
        <f t="shared" si="20"/>
        <v>69</v>
      </c>
      <c r="E205" s="17"/>
      <c r="F205" s="18">
        <v>13.8</v>
      </c>
      <c r="G205" s="19">
        <f t="shared" si="21"/>
        <v>0</v>
      </c>
      <c r="H205" s="17"/>
      <c r="I205" s="18">
        <v>13.8</v>
      </c>
      <c r="J205" s="19">
        <f t="shared" si="22"/>
        <v>0</v>
      </c>
      <c r="K205" s="17">
        <f t="shared" si="23"/>
        <v>5</v>
      </c>
      <c r="L205" s="18">
        <v>13.8</v>
      </c>
      <c r="M205" s="18">
        <f t="shared" si="24"/>
        <v>69</v>
      </c>
      <c r="N205" s="27"/>
    </row>
    <row r="206" s="2" customFormat="1" ht="12" spans="1:14">
      <c r="A206" s="16" t="s">
        <v>207</v>
      </c>
      <c r="B206" s="17">
        <v>12</v>
      </c>
      <c r="C206" s="18">
        <v>19.5</v>
      </c>
      <c r="D206" s="19">
        <f t="shared" si="20"/>
        <v>234</v>
      </c>
      <c r="E206" s="17"/>
      <c r="F206" s="18">
        <v>19.5</v>
      </c>
      <c r="G206" s="19">
        <f t="shared" si="21"/>
        <v>0</v>
      </c>
      <c r="H206" s="17"/>
      <c r="I206" s="18">
        <v>19.5</v>
      </c>
      <c r="J206" s="19">
        <f t="shared" si="22"/>
        <v>0</v>
      </c>
      <c r="K206" s="17">
        <f t="shared" si="23"/>
        <v>12</v>
      </c>
      <c r="L206" s="18">
        <v>19.5</v>
      </c>
      <c r="M206" s="18">
        <f t="shared" si="24"/>
        <v>234</v>
      </c>
      <c r="N206" s="27"/>
    </row>
    <row r="207" s="2" customFormat="1" ht="12" spans="1:14">
      <c r="A207" s="16" t="s">
        <v>208</v>
      </c>
      <c r="B207" s="17">
        <v>6</v>
      </c>
      <c r="C207" s="18">
        <v>57</v>
      </c>
      <c r="D207" s="19">
        <f t="shared" si="20"/>
        <v>342</v>
      </c>
      <c r="E207" s="17"/>
      <c r="F207" s="18">
        <v>57</v>
      </c>
      <c r="G207" s="19">
        <f t="shared" si="21"/>
        <v>0</v>
      </c>
      <c r="H207" s="17"/>
      <c r="I207" s="18">
        <v>57</v>
      </c>
      <c r="J207" s="19">
        <f t="shared" si="22"/>
        <v>0</v>
      </c>
      <c r="K207" s="17">
        <f t="shared" si="23"/>
        <v>6</v>
      </c>
      <c r="L207" s="18">
        <v>57</v>
      </c>
      <c r="M207" s="18">
        <f t="shared" si="24"/>
        <v>342</v>
      </c>
      <c r="N207" s="27"/>
    </row>
    <row r="208" s="2" customFormat="1" ht="12" spans="1:14">
      <c r="A208" s="16" t="s">
        <v>209</v>
      </c>
      <c r="B208" s="17">
        <v>22</v>
      </c>
      <c r="C208" s="18">
        <v>24</v>
      </c>
      <c r="D208" s="19">
        <f t="shared" si="20"/>
        <v>528</v>
      </c>
      <c r="E208" s="17"/>
      <c r="F208" s="18">
        <v>24</v>
      </c>
      <c r="G208" s="19">
        <f t="shared" si="21"/>
        <v>0</v>
      </c>
      <c r="H208" s="17"/>
      <c r="I208" s="18">
        <v>24</v>
      </c>
      <c r="J208" s="19">
        <f t="shared" si="22"/>
        <v>0</v>
      </c>
      <c r="K208" s="17">
        <f t="shared" si="23"/>
        <v>22</v>
      </c>
      <c r="L208" s="18">
        <v>24</v>
      </c>
      <c r="M208" s="18">
        <f t="shared" si="24"/>
        <v>528</v>
      </c>
      <c r="N208" s="27"/>
    </row>
    <row r="209" s="2" customFormat="1" ht="12" spans="1:14">
      <c r="A209" s="16" t="s">
        <v>210</v>
      </c>
      <c r="B209" s="17">
        <v>6</v>
      </c>
      <c r="C209" s="18">
        <v>8.6</v>
      </c>
      <c r="D209" s="19">
        <f t="shared" si="20"/>
        <v>51.6</v>
      </c>
      <c r="E209" s="17"/>
      <c r="F209" s="18">
        <v>8.6</v>
      </c>
      <c r="G209" s="19">
        <f t="shared" si="21"/>
        <v>0</v>
      </c>
      <c r="H209" s="17"/>
      <c r="I209" s="18">
        <v>8.6</v>
      </c>
      <c r="J209" s="19">
        <f t="shared" si="22"/>
        <v>0</v>
      </c>
      <c r="K209" s="17">
        <f t="shared" si="23"/>
        <v>6</v>
      </c>
      <c r="L209" s="18">
        <v>8.6</v>
      </c>
      <c r="M209" s="18">
        <f t="shared" si="24"/>
        <v>51.6</v>
      </c>
      <c r="N209" s="27"/>
    </row>
    <row r="210" s="2" customFormat="1" ht="12" spans="1:14">
      <c r="A210" s="16" t="s">
        <v>211</v>
      </c>
      <c r="B210" s="17">
        <v>2</v>
      </c>
      <c r="C210" s="18">
        <v>48</v>
      </c>
      <c r="D210" s="19">
        <f t="shared" si="20"/>
        <v>96</v>
      </c>
      <c r="E210" s="17"/>
      <c r="F210" s="18">
        <v>48</v>
      </c>
      <c r="G210" s="19">
        <f t="shared" si="21"/>
        <v>0</v>
      </c>
      <c r="H210" s="17"/>
      <c r="I210" s="18">
        <v>48</v>
      </c>
      <c r="J210" s="19">
        <f t="shared" si="22"/>
        <v>0</v>
      </c>
      <c r="K210" s="17">
        <f t="shared" si="23"/>
        <v>2</v>
      </c>
      <c r="L210" s="18">
        <v>48</v>
      </c>
      <c r="M210" s="18">
        <f t="shared" si="24"/>
        <v>96</v>
      </c>
      <c r="N210" s="27"/>
    </row>
    <row r="211" s="2" customFormat="1" ht="12" spans="1:14">
      <c r="A211" s="16" t="s">
        <v>212</v>
      </c>
      <c r="B211" s="17">
        <v>0</v>
      </c>
      <c r="C211" s="18">
        <v>52</v>
      </c>
      <c r="D211" s="19">
        <f t="shared" si="20"/>
        <v>0</v>
      </c>
      <c r="E211" s="17"/>
      <c r="F211" s="18">
        <v>52</v>
      </c>
      <c r="G211" s="19">
        <f t="shared" si="21"/>
        <v>0</v>
      </c>
      <c r="H211" s="17"/>
      <c r="I211" s="18">
        <v>52</v>
      </c>
      <c r="J211" s="19">
        <f t="shared" si="22"/>
        <v>0</v>
      </c>
      <c r="K211" s="17">
        <f t="shared" si="23"/>
        <v>0</v>
      </c>
      <c r="L211" s="18">
        <v>52</v>
      </c>
      <c r="M211" s="18">
        <f t="shared" si="24"/>
        <v>0</v>
      </c>
      <c r="N211" s="27"/>
    </row>
    <row r="212" s="2" customFormat="1" ht="12" spans="1:14">
      <c r="A212" s="16" t="s">
        <v>213</v>
      </c>
      <c r="B212" s="17">
        <v>2</v>
      </c>
      <c r="C212" s="18">
        <v>300</v>
      </c>
      <c r="D212" s="19">
        <f t="shared" si="20"/>
        <v>600</v>
      </c>
      <c r="E212" s="17"/>
      <c r="F212" s="18">
        <v>300</v>
      </c>
      <c r="G212" s="19">
        <f t="shared" si="21"/>
        <v>0</v>
      </c>
      <c r="H212" s="17"/>
      <c r="I212" s="18">
        <v>300</v>
      </c>
      <c r="J212" s="19">
        <f t="shared" si="22"/>
        <v>0</v>
      </c>
      <c r="K212" s="17">
        <f t="shared" si="23"/>
        <v>2</v>
      </c>
      <c r="L212" s="18">
        <v>300</v>
      </c>
      <c r="M212" s="18">
        <f t="shared" si="24"/>
        <v>600</v>
      </c>
      <c r="N212" s="27"/>
    </row>
    <row r="213" s="2" customFormat="1" ht="12" spans="1:14">
      <c r="A213" s="16" t="s">
        <v>214</v>
      </c>
      <c r="B213" s="17">
        <v>4</v>
      </c>
      <c r="C213" s="18">
        <v>3.8</v>
      </c>
      <c r="D213" s="19">
        <f t="shared" si="20"/>
        <v>15.2</v>
      </c>
      <c r="E213" s="17"/>
      <c r="F213" s="18">
        <v>3.8</v>
      </c>
      <c r="G213" s="19">
        <f t="shared" si="21"/>
        <v>0</v>
      </c>
      <c r="H213" s="17"/>
      <c r="I213" s="18">
        <v>3.8</v>
      </c>
      <c r="J213" s="19">
        <f t="shared" si="22"/>
        <v>0</v>
      </c>
      <c r="K213" s="17">
        <f t="shared" si="23"/>
        <v>4</v>
      </c>
      <c r="L213" s="18">
        <v>3.8</v>
      </c>
      <c r="M213" s="18">
        <f t="shared" si="24"/>
        <v>15.2</v>
      </c>
      <c r="N213" s="27"/>
    </row>
    <row r="214" s="2" customFormat="1" ht="12" spans="1:14">
      <c r="A214" s="16" t="s">
        <v>215</v>
      </c>
      <c r="B214" s="17">
        <v>4</v>
      </c>
      <c r="C214" s="18">
        <v>150</v>
      </c>
      <c r="D214" s="19">
        <f t="shared" si="20"/>
        <v>600</v>
      </c>
      <c r="E214" s="17"/>
      <c r="F214" s="18">
        <v>150</v>
      </c>
      <c r="G214" s="19">
        <f t="shared" si="21"/>
        <v>0</v>
      </c>
      <c r="H214" s="17"/>
      <c r="I214" s="18">
        <v>150</v>
      </c>
      <c r="J214" s="19">
        <f t="shared" si="22"/>
        <v>0</v>
      </c>
      <c r="K214" s="17">
        <f t="shared" si="23"/>
        <v>4</v>
      </c>
      <c r="L214" s="18">
        <v>150</v>
      </c>
      <c r="M214" s="18">
        <f t="shared" si="24"/>
        <v>600</v>
      </c>
      <c r="N214" s="27"/>
    </row>
    <row r="215" s="2" customFormat="1" ht="12" spans="1:14">
      <c r="A215" s="16" t="s">
        <v>216</v>
      </c>
      <c r="B215" s="17">
        <v>6</v>
      </c>
      <c r="C215" s="18">
        <v>3.5</v>
      </c>
      <c r="D215" s="19">
        <f t="shared" si="20"/>
        <v>21</v>
      </c>
      <c r="E215" s="17"/>
      <c r="F215" s="18">
        <v>3.5</v>
      </c>
      <c r="G215" s="19">
        <f t="shared" si="21"/>
        <v>0</v>
      </c>
      <c r="H215" s="17"/>
      <c r="I215" s="18">
        <v>3.5</v>
      </c>
      <c r="J215" s="19">
        <f t="shared" si="22"/>
        <v>0</v>
      </c>
      <c r="K215" s="17">
        <f t="shared" si="23"/>
        <v>6</v>
      </c>
      <c r="L215" s="18">
        <v>3.5</v>
      </c>
      <c r="M215" s="18">
        <f t="shared" si="24"/>
        <v>21</v>
      </c>
      <c r="N215" s="27"/>
    </row>
    <row r="216" s="2" customFormat="1" ht="12" spans="1:14">
      <c r="A216" s="16" t="s">
        <v>217</v>
      </c>
      <c r="B216" s="17">
        <v>0</v>
      </c>
      <c r="C216" s="18">
        <v>2.7</v>
      </c>
      <c r="D216" s="19">
        <f t="shared" si="20"/>
        <v>0</v>
      </c>
      <c r="E216" s="17"/>
      <c r="F216" s="18">
        <v>2.7</v>
      </c>
      <c r="G216" s="19">
        <f t="shared" si="21"/>
        <v>0</v>
      </c>
      <c r="H216" s="17"/>
      <c r="I216" s="18">
        <v>2.7</v>
      </c>
      <c r="J216" s="19">
        <f t="shared" si="22"/>
        <v>0</v>
      </c>
      <c r="K216" s="17">
        <f t="shared" si="23"/>
        <v>0</v>
      </c>
      <c r="L216" s="18">
        <v>2.7</v>
      </c>
      <c r="M216" s="18">
        <f t="shared" si="24"/>
        <v>0</v>
      </c>
      <c r="N216" s="27"/>
    </row>
    <row r="217" s="2" customFormat="1" ht="12" spans="1:14">
      <c r="A217" s="16" t="s">
        <v>218</v>
      </c>
      <c r="B217" s="17">
        <v>15</v>
      </c>
      <c r="C217" s="18">
        <v>2</v>
      </c>
      <c r="D217" s="19">
        <f t="shared" si="20"/>
        <v>30</v>
      </c>
      <c r="E217" s="17"/>
      <c r="F217" s="18">
        <v>2</v>
      </c>
      <c r="G217" s="19">
        <f t="shared" si="21"/>
        <v>0</v>
      </c>
      <c r="H217" s="17"/>
      <c r="I217" s="18">
        <v>2</v>
      </c>
      <c r="J217" s="19">
        <f t="shared" si="22"/>
        <v>0</v>
      </c>
      <c r="K217" s="17">
        <f t="shared" si="23"/>
        <v>15</v>
      </c>
      <c r="L217" s="18">
        <v>2</v>
      </c>
      <c r="M217" s="18">
        <f t="shared" si="24"/>
        <v>30</v>
      </c>
      <c r="N217" s="27"/>
    </row>
    <row r="218" s="2" customFormat="1" ht="12" spans="1:14">
      <c r="A218" s="16" t="s">
        <v>219</v>
      </c>
      <c r="B218" s="17">
        <v>2</v>
      </c>
      <c r="C218" s="18">
        <v>2.5</v>
      </c>
      <c r="D218" s="19">
        <f t="shared" si="20"/>
        <v>5</v>
      </c>
      <c r="E218" s="17"/>
      <c r="F218" s="18">
        <v>2.5</v>
      </c>
      <c r="G218" s="19">
        <f t="shared" si="21"/>
        <v>0</v>
      </c>
      <c r="H218" s="17"/>
      <c r="I218" s="18">
        <v>2.5</v>
      </c>
      <c r="J218" s="19">
        <f t="shared" si="22"/>
        <v>0</v>
      </c>
      <c r="K218" s="17">
        <f t="shared" si="23"/>
        <v>2</v>
      </c>
      <c r="L218" s="18">
        <v>2.5</v>
      </c>
      <c r="M218" s="18">
        <f t="shared" si="24"/>
        <v>5</v>
      </c>
      <c r="N218" s="27"/>
    </row>
    <row r="219" s="2" customFormat="1" ht="12" spans="1:14">
      <c r="A219" s="16" t="s">
        <v>220</v>
      </c>
      <c r="B219" s="17">
        <v>2</v>
      </c>
      <c r="C219" s="18">
        <v>135.2</v>
      </c>
      <c r="D219" s="19">
        <f t="shared" si="20"/>
        <v>270.4</v>
      </c>
      <c r="E219" s="17"/>
      <c r="F219" s="18">
        <v>135.2</v>
      </c>
      <c r="G219" s="19">
        <f t="shared" si="21"/>
        <v>0</v>
      </c>
      <c r="H219" s="17"/>
      <c r="I219" s="18">
        <v>135.2</v>
      </c>
      <c r="J219" s="19">
        <f t="shared" si="22"/>
        <v>0</v>
      </c>
      <c r="K219" s="17">
        <f t="shared" si="23"/>
        <v>2</v>
      </c>
      <c r="L219" s="18">
        <v>135.2</v>
      </c>
      <c r="M219" s="18">
        <f t="shared" si="24"/>
        <v>270.4</v>
      </c>
      <c r="N219" s="27"/>
    </row>
    <row r="220" s="2" customFormat="1" ht="12.75" spans="1:14">
      <c r="A220" s="16" t="s">
        <v>221</v>
      </c>
      <c r="B220" s="17">
        <v>2</v>
      </c>
      <c r="C220" s="34">
        <v>180</v>
      </c>
      <c r="D220" s="19">
        <f t="shared" si="20"/>
        <v>360</v>
      </c>
      <c r="E220" s="17"/>
      <c r="F220" s="34">
        <v>180</v>
      </c>
      <c r="G220" s="19">
        <f t="shared" si="21"/>
        <v>0</v>
      </c>
      <c r="H220" s="17"/>
      <c r="I220" s="34">
        <v>180</v>
      </c>
      <c r="J220" s="19">
        <f t="shared" si="22"/>
        <v>0</v>
      </c>
      <c r="K220" s="17">
        <f t="shared" si="23"/>
        <v>2</v>
      </c>
      <c r="L220" s="34">
        <v>180</v>
      </c>
      <c r="M220" s="18">
        <f t="shared" si="24"/>
        <v>360</v>
      </c>
      <c r="N220" s="27"/>
    </row>
    <row r="221" s="2" customFormat="1" ht="12.75" spans="1:14">
      <c r="A221" s="16" t="s">
        <v>221</v>
      </c>
      <c r="B221" s="17">
        <v>1</v>
      </c>
      <c r="C221" s="35">
        <v>140.09</v>
      </c>
      <c r="D221" s="19">
        <f t="shared" si="20"/>
        <v>140.09</v>
      </c>
      <c r="E221" s="17"/>
      <c r="F221" s="35">
        <v>140.09</v>
      </c>
      <c r="G221" s="19">
        <f t="shared" si="21"/>
        <v>0</v>
      </c>
      <c r="H221" s="17"/>
      <c r="I221" s="35">
        <v>140.09</v>
      </c>
      <c r="J221" s="19">
        <f t="shared" si="22"/>
        <v>0</v>
      </c>
      <c r="K221" s="17">
        <f t="shared" si="23"/>
        <v>1</v>
      </c>
      <c r="L221" s="35">
        <v>140.09</v>
      </c>
      <c r="M221" s="18">
        <f t="shared" si="24"/>
        <v>140.09</v>
      </c>
      <c r="N221" s="27"/>
    </row>
    <row r="222" s="2" customFormat="1" ht="12.75" spans="1:14">
      <c r="A222" s="16" t="s">
        <v>222</v>
      </c>
      <c r="B222" s="17">
        <v>20</v>
      </c>
      <c r="C222" s="36">
        <v>25</v>
      </c>
      <c r="D222" s="19">
        <f t="shared" si="20"/>
        <v>500</v>
      </c>
      <c r="E222" s="17"/>
      <c r="F222" s="36">
        <v>25</v>
      </c>
      <c r="G222" s="19">
        <f t="shared" si="21"/>
        <v>0</v>
      </c>
      <c r="H222" s="17"/>
      <c r="I222" s="36">
        <v>25</v>
      </c>
      <c r="J222" s="19">
        <f t="shared" si="22"/>
        <v>0</v>
      </c>
      <c r="K222" s="17">
        <f t="shared" si="23"/>
        <v>20</v>
      </c>
      <c r="L222" s="36">
        <v>25</v>
      </c>
      <c r="M222" s="18">
        <f t="shared" si="24"/>
        <v>500</v>
      </c>
      <c r="N222" s="27"/>
    </row>
    <row r="223" spans="1:14">
      <c r="A223" s="16" t="s">
        <v>223</v>
      </c>
      <c r="B223" s="17">
        <v>1</v>
      </c>
      <c r="C223" s="18">
        <v>14.6</v>
      </c>
      <c r="D223" s="19">
        <f t="shared" si="20"/>
        <v>14.6</v>
      </c>
      <c r="E223" s="17"/>
      <c r="F223" s="18">
        <v>14.6</v>
      </c>
      <c r="G223" s="19">
        <f t="shared" si="21"/>
        <v>0</v>
      </c>
      <c r="H223" s="17"/>
      <c r="I223" s="18">
        <v>14.6</v>
      </c>
      <c r="J223" s="19">
        <f t="shared" si="22"/>
        <v>0</v>
      </c>
      <c r="K223" s="17">
        <f t="shared" si="23"/>
        <v>1</v>
      </c>
      <c r="L223" s="18">
        <v>14.6</v>
      </c>
      <c r="M223" s="18">
        <f t="shared" si="24"/>
        <v>14.6</v>
      </c>
      <c r="N223" s="27"/>
    </row>
    <row r="224" spans="1:14">
      <c r="A224" s="16" t="s">
        <v>224</v>
      </c>
      <c r="B224" s="17">
        <v>7</v>
      </c>
      <c r="C224" s="18">
        <v>27</v>
      </c>
      <c r="D224" s="19">
        <f t="shared" si="20"/>
        <v>189</v>
      </c>
      <c r="E224" s="17"/>
      <c r="F224" s="18">
        <v>27</v>
      </c>
      <c r="G224" s="19">
        <f t="shared" si="21"/>
        <v>0</v>
      </c>
      <c r="H224" s="17"/>
      <c r="I224" s="18">
        <v>27</v>
      </c>
      <c r="J224" s="19">
        <f t="shared" si="22"/>
        <v>0</v>
      </c>
      <c r="K224" s="17">
        <f t="shared" si="23"/>
        <v>7</v>
      </c>
      <c r="L224" s="18">
        <v>27</v>
      </c>
      <c r="M224" s="18">
        <f t="shared" si="24"/>
        <v>189</v>
      </c>
      <c r="N224" s="37"/>
    </row>
    <row r="225" spans="1:14">
      <c r="A225" s="16" t="s">
        <v>225</v>
      </c>
      <c r="B225" s="17">
        <v>4</v>
      </c>
      <c r="C225" s="18">
        <v>19</v>
      </c>
      <c r="D225" s="19">
        <f t="shared" si="20"/>
        <v>76</v>
      </c>
      <c r="E225" s="17"/>
      <c r="F225" s="18">
        <v>19</v>
      </c>
      <c r="G225" s="19">
        <f t="shared" si="21"/>
        <v>0</v>
      </c>
      <c r="H225" s="17"/>
      <c r="I225" s="18">
        <v>19</v>
      </c>
      <c r="J225" s="19">
        <f t="shared" si="22"/>
        <v>0</v>
      </c>
      <c r="K225" s="17">
        <f t="shared" si="23"/>
        <v>4</v>
      </c>
      <c r="L225" s="18">
        <v>19</v>
      </c>
      <c r="M225" s="18">
        <f t="shared" si="24"/>
        <v>76</v>
      </c>
      <c r="N225" s="27"/>
    </row>
    <row r="226" spans="1:14">
      <c r="A226" s="16" t="s">
        <v>226</v>
      </c>
      <c r="B226" s="17">
        <v>0</v>
      </c>
      <c r="C226" s="18">
        <v>4</v>
      </c>
      <c r="D226" s="19">
        <f t="shared" si="20"/>
        <v>0</v>
      </c>
      <c r="E226" s="17"/>
      <c r="F226" s="18">
        <v>4</v>
      </c>
      <c r="G226" s="19">
        <f t="shared" si="21"/>
        <v>0</v>
      </c>
      <c r="H226" s="17"/>
      <c r="I226" s="18">
        <v>4</v>
      </c>
      <c r="J226" s="19">
        <f t="shared" si="22"/>
        <v>0</v>
      </c>
      <c r="K226" s="17">
        <f t="shared" si="23"/>
        <v>0</v>
      </c>
      <c r="L226" s="18">
        <v>4</v>
      </c>
      <c r="M226" s="18">
        <f t="shared" si="24"/>
        <v>0</v>
      </c>
      <c r="N226" s="27"/>
    </row>
    <row r="227" spans="1:14">
      <c r="A227" s="16" t="s">
        <v>227</v>
      </c>
      <c r="B227" s="17">
        <v>11</v>
      </c>
      <c r="C227" s="18">
        <v>21</v>
      </c>
      <c r="D227" s="19">
        <f t="shared" si="20"/>
        <v>231</v>
      </c>
      <c r="E227" s="17"/>
      <c r="F227" s="18">
        <v>21</v>
      </c>
      <c r="G227" s="19">
        <f t="shared" si="21"/>
        <v>0</v>
      </c>
      <c r="H227" s="17"/>
      <c r="I227" s="18">
        <v>21</v>
      </c>
      <c r="J227" s="19">
        <f t="shared" si="22"/>
        <v>0</v>
      </c>
      <c r="K227" s="17">
        <f t="shared" si="23"/>
        <v>11</v>
      </c>
      <c r="L227" s="18">
        <v>21</v>
      </c>
      <c r="M227" s="18">
        <f t="shared" si="24"/>
        <v>231</v>
      </c>
      <c r="N227" s="27"/>
    </row>
    <row r="228" spans="1:14">
      <c r="A228" s="16" t="s">
        <v>228</v>
      </c>
      <c r="B228" s="17">
        <v>3</v>
      </c>
      <c r="C228" s="18">
        <v>85</v>
      </c>
      <c r="D228" s="19">
        <f t="shared" ref="D228:D260" si="25">B228*C228</f>
        <v>255</v>
      </c>
      <c r="E228" s="17"/>
      <c r="F228" s="18">
        <v>85</v>
      </c>
      <c r="G228" s="19">
        <f t="shared" ref="G228:G260" si="26">E228*F228</f>
        <v>0</v>
      </c>
      <c r="H228" s="17"/>
      <c r="I228" s="18">
        <v>85</v>
      </c>
      <c r="J228" s="19">
        <f t="shared" ref="J228:J260" si="27">H228*I228</f>
        <v>0</v>
      </c>
      <c r="K228" s="17">
        <f t="shared" ref="K228:K260" si="28">B228+E228-H228</f>
        <v>3</v>
      </c>
      <c r="L228" s="18">
        <v>85</v>
      </c>
      <c r="M228" s="18">
        <f t="shared" ref="M228:M260" si="29">K228*L228</f>
        <v>255</v>
      </c>
      <c r="N228" s="27"/>
    </row>
    <row r="229" spans="1:14">
      <c r="A229" s="16" t="s">
        <v>226</v>
      </c>
      <c r="B229" s="17">
        <v>2</v>
      </c>
      <c r="C229" s="18">
        <v>4</v>
      </c>
      <c r="D229" s="19">
        <f t="shared" si="25"/>
        <v>8</v>
      </c>
      <c r="E229" s="17"/>
      <c r="F229" s="18">
        <v>4</v>
      </c>
      <c r="G229" s="19">
        <f t="shared" si="26"/>
        <v>0</v>
      </c>
      <c r="H229" s="17">
        <v>2</v>
      </c>
      <c r="I229" s="18">
        <v>4</v>
      </c>
      <c r="J229" s="19">
        <f t="shared" si="27"/>
        <v>8</v>
      </c>
      <c r="K229" s="17">
        <f t="shared" si="28"/>
        <v>0</v>
      </c>
      <c r="L229" s="18">
        <v>4</v>
      </c>
      <c r="M229" s="18">
        <f t="shared" si="29"/>
        <v>0</v>
      </c>
      <c r="N229" s="27"/>
    </row>
    <row r="230" spans="1:14">
      <c r="A230" s="16" t="s">
        <v>229</v>
      </c>
      <c r="B230" s="17">
        <v>6</v>
      </c>
      <c r="C230" s="18">
        <v>140</v>
      </c>
      <c r="D230" s="19">
        <f t="shared" si="25"/>
        <v>840</v>
      </c>
      <c r="E230" s="17"/>
      <c r="F230" s="18">
        <v>140</v>
      </c>
      <c r="G230" s="30">
        <f t="shared" si="26"/>
        <v>0</v>
      </c>
      <c r="H230" s="17"/>
      <c r="I230" s="18">
        <v>140</v>
      </c>
      <c r="J230" s="19">
        <f t="shared" si="27"/>
        <v>0</v>
      </c>
      <c r="K230" s="17">
        <f t="shared" si="28"/>
        <v>6</v>
      </c>
      <c r="L230" s="18">
        <v>140</v>
      </c>
      <c r="M230" s="18">
        <f t="shared" si="29"/>
        <v>840</v>
      </c>
      <c r="N230" s="27"/>
    </row>
    <row r="231" spans="1:14">
      <c r="A231" s="16" t="s">
        <v>230</v>
      </c>
      <c r="B231" s="17">
        <v>2</v>
      </c>
      <c r="C231" s="18">
        <v>55</v>
      </c>
      <c r="D231" s="19">
        <f t="shared" si="25"/>
        <v>110</v>
      </c>
      <c r="E231" s="17"/>
      <c r="F231" s="18">
        <v>55</v>
      </c>
      <c r="G231" s="19">
        <f t="shared" si="26"/>
        <v>0</v>
      </c>
      <c r="H231" s="17"/>
      <c r="I231" s="18">
        <v>55</v>
      </c>
      <c r="J231" s="19">
        <f t="shared" si="27"/>
        <v>0</v>
      </c>
      <c r="K231" s="17">
        <f t="shared" si="28"/>
        <v>2</v>
      </c>
      <c r="L231" s="18">
        <v>55</v>
      </c>
      <c r="M231" s="18">
        <f t="shared" si="29"/>
        <v>110</v>
      </c>
      <c r="N231" s="27"/>
    </row>
    <row r="232" s="2" customFormat="1" ht="12" spans="1:14">
      <c r="A232" s="16" t="s">
        <v>231</v>
      </c>
      <c r="B232" s="17">
        <v>10</v>
      </c>
      <c r="C232" s="18">
        <v>35</v>
      </c>
      <c r="D232" s="19">
        <f t="shared" si="25"/>
        <v>350</v>
      </c>
      <c r="E232" s="17"/>
      <c r="F232" s="18">
        <v>35</v>
      </c>
      <c r="G232" s="19">
        <f t="shared" si="26"/>
        <v>0</v>
      </c>
      <c r="H232" s="17"/>
      <c r="I232" s="18">
        <v>35</v>
      </c>
      <c r="J232" s="19">
        <f t="shared" si="27"/>
        <v>0</v>
      </c>
      <c r="K232" s="17">
        <f t="shared" si="28"/>
        <v>10</v>
      </c>
      <c r="L232" s="18">
        <v>35</v>
      </c>
      <c r="M232" s="18">
        <f t="shared" si="29"/>
        <v>350</v>
      </c>
      <c r="N232" s="27"/>
    </row>
    <row r="233" s="2" customFormat="1" ht="12" spans="1:14">
      <c r="A233" s="16" t="s">
        <v>232</v>
      </c>
      <c r="B233" s="17">
        <v>6</v>
      </c>
      <c r="C233" s="18">
        <v>80</v>
      </c>
      <c r="D233" s="19">
        <f t="shared" si="25"/>
        <v>480</v>
      </c>
      <c r="E233" s="17"/>
      <c r="F233" s="18">
        <v>80</v>
      </c>
      <c r="G233" s="19">
        <f t="shared" si="26"/>
        <v>0</v>
      </c>
      <c r="H233" s="17"/>
      <c r="I233" s="18">
        <v>80</v>
      </c>
      <c r="J233" s="19">
        <f t="shared" si="27"/>
        <v>0</v>
      </c>
      <c r="K233" s="17">
        <f t="shared" si="28"/>
        <v>6</v>
      </c>
      <c r="L233" s="18">
        <v>80</v>
      </c>
      <c r="M233" s="18">
        <f t="shared" si="29"/>
        <v>480</v>
      </c>
      <c r="N233" s="27"/>
    </row>
    <row r="234" s="2" customFormat="1" ht="15" hidden="1" customHeight="1" spans="1:14">
      <c r="A234" s="16" t="s">
        <v>233</v>
      </c>
      <c r="B234" s="17">
        <v>0</v>
      </c>
      <c r="C234" s="18">
        <v>35</v>
      </c>
      <c r="D234" s="19">
        <f t="shared" si="25"/>
        <v>0</v>
      </c>
      <c r="E234" s="17"/>
      <c r="F234" s="18">
        <f t="shared" ref="F234:F260" si="30">C234</f>
        <v>35</v>
      </c>
      <c r="G234" s="19">
        <f t="shared" si="26"/>
        <v>0</v>
      </c>
      <c r="H234" s="17"/>
      <c r="I234" s="18">
        <f t="shared" ref="I234:I260" si="31">C234</f>
        <v>35</v>
      </c>
      <c r="J234" s="19">
        <f t="shared" si="27"/>
        <v>0</v>
      </c>
      <c r="K234" s="17">
        <f t="shared" si="28"/>
        <v>0</v>
      </c>
      <c r="L234" s="18">
        <f t="shared" ref="L234:L260" si="32">C234</f>
        <v>35</v>
      </c>
      <c r="M234" s="18">
        <f t="shared" si="29"/>
        <v>0</v>
      </c>
      <c r="N234" s="27"/>
    </row>
    <row r="235" s="2" customFormat="1" ht="15" hidden="1" customHeight="1" spans="1:14">
      <c r="A235" s="16" t="s">
        <v>234</v>
      </c>
      <c r="B235" s="17">
        <v>0</v>
      </c>
      <c r="C235" s="18">
        <v>33</v>
      </c>
      <c r="D235" s="19">
        <f t="shared" si="25"/>
        <v>0</v>
      </c>
      <c r="E235" s="17"/>
      <c r="F235" s="18">
        <f t="shared" si="30"/>
        <v>33</v>
      </c>
      <c r="G235" s="19">
        <f t="shared" si="26"/>
        <v>0</v>
      </c>
      <c r="H235" s="17"/>
      <c r="I235" s="18">
        <f t="shared" si="31"/>
        <v>33</v>
      </c>
      <c r="J235" s="19">
        <f t="shared" si="27"/>
        <v>0</v>
      </c>
      <c r="K235" s="17">
        <f t="shared" si="28"/>
        <v>0</v>
      </c>
      <c r="L235" s="18">
        <f t="shared" si="32"/>
        <v>33</v>
      </c>
      <c r="M235" s="18">
        <f t="shared" si="29"/>
        <v>0</v>
      </c>
      <c r="N235" s="27"/>
    </row>
    <row r="236" s="2" customFormat="1" ht="15" hidden="1" customHeight="1" spans="1:14">
      <c r="A236" s="16" t="s">
        <v>235</v>
      </c>
      <c r="B236" s="17">
        <v>0</v>
      </c>
      <c r="C236" s="18">
        <v>490</v>
      </c>
      <c r="D236" s="19">
        <f t="shared" si="25"/>
        <v>0</v>
      </c>
      <c r="E236" s="17"/>
      <c r="F236" s="18">
        <f t="shared" si="30"/>
        <v>490</v>
      </c>
      <c r="G236" s="19">
        <f t="shared" si="26"/>
        <v>0</v>
      </c>
      <c r="H236" s="17"/>
      <c r="I236" s="18">
        <f t="shared" si="31"/>
        <v>490</v>
      </c>
      <c r="J236" s="19">
        <f t="shared" si="27"/>
        <v>0</v>
      </c>
      <c r="K236" s="17">
        <f t="shared" si="28"/>
        <v>0</v>
      </c>
      <c r="L236" s="18">
        <f t="shared" si="32"/>
        <v>490</v>
      </c>
      <c r="M236" s="18">
        <f t="shared" si="29"/>
        <v>0</v>
      </c>
      <c r="N236" s="27"/>
    </row>
    <row r="237" s="2" customFormat="1" ht="15" hidden="1" customHeight="1" spans="1:14">
      <c r="A237" s="16" t="s">
        <v>236</v>
      </c>
      <c r="B237" s="17">
        <v>0</v>
      </c>
      <c r="C237" s="18">
        <v>86</v>
      </c>
      <c r="D237" s="19">
        <f t="shared" si="25"/>
        <v>0</v>
      </c>
      <c r="E237" s="17"/>
      <c r="F237" s="18">
        <f t="shared" si="30"/>
        <v>86</v>
      </c>
      <c r="G237" s="19">
        <f t="shared" si="26"/>
        <v>0</v>
      </c>
      <c r="H237" s="17"/>
      <c r="I237" s="18">
        <f t="shared" si="31"/>
        <v>86</v>
      </c>
      <c r="J237" s="19">
        <f t="shared" si="27"/>
        <v>0</v>
      </c>
      <c r="K237" s="17">
        <f t="shared" si="28"/>
        <v>0</v>
      </c>
      <c r="L237" s="18">
        <f t="shared" si="32"/>
        <v>86</v>
      </c>
      <c r="M237" s="18">
        <f t="shared" si="29"/>
        <v>0</v>
      </c>
      <c r="N237" s="27"/>
    </row>
    <row r="238" s="2" customFormat="1" ht="15" hidden="1" customHeight="1" spans="1:14">
      <c r="A238" s="16" t="s">
        <v>237</v>
      </c>
      <c r="B238" s="17">
        <v>0</v>
      </c>
      <c r="C238" s="18">
        <v>22</v>
      </c>
      <c r="D238" s="19">
        <f t="shared" si="25"/>
        <v>0</v>
      </c>
      <c r="E238" s="17"/>
      <c r="F238" s="18">
        <f t="shared" si="30"/>
        <v>22</v>
      </c>
      <c r="G238" s="19">
        <f t="shared" si="26"/>
        <v>0</v>
      </c>
      <c r="H238" s="17"/>
      <c r="I238" s="18">
        <f t="shared" si="31"/>
        <v>22</v>
      </c>
      <c r="J238" s="19">
        <f t="shared" si="27"/>
        <v>0</v>
      </c>
      <c r="K238" s="17">
        <f t="shared" si="28"/>
        <v>0</v>
      </c>
      <c r="L238" s="18">
        <f t="shared" si="32"/>
        <v>22</v>
      </c>
      <c r="M238" s="18">
        <f t="shared" si="29"/>
        <v>0</v>
      </c>
      <c r="N238" s="27"/>
    </row>
    <row r="239" s="2" customFormat="1" ht="15" hidden="1" customHeight="1" spans="1:14">
      <c r="A239" s="16" t="s">
        <v>238</v>
      </c>
      <c r="B239" s="17">
        <v>0</v>
      </c>
      <c r="C239" s="18">
        <v>70</v>
      </c>
      <c r="D239" s="19">
        <f t="shared" si="25"/>
        <v>0</v>
      </c>
      <c r="E239" s="17"/>
      <c r="F239" s="18">
        <f t="shared" si="30"/>
        <v>70</v>
      </c>
      <c r="G239" s="19">
        <f t="shared" si="26"/>
        <v>0</v>
      </c>
      <c r="H239" s="17"/>
      <c r="I239" s="18">
        <f t="shared" si="31"/>
        <v>70</v>
      </c>
      <c r="J239" s="19">
        <f t="shared" si="27"/>
        <v>0</v>
      </c>
      <c r="K239" s="17">
        <f t="shared" si="28"/>
        <v>0</v>
      </c>
      <c r="L239" s="18">
        <f t="shared" si="32"/>
        <v>70</v>
      </c>
      <c r="M239" s="18">
        <f t="shared" si="29"/>
        <v>0</v>
      </c>
      <c r="N239" s="27"/>
    </row>
    <row r="240" s="2" customFormat="1" ht="15" hidden="1" customHeight="1" spans="1:14">
      <c r="A240" s="16" t="s">
        <v>239</v>
      </c>
      <c r="B240" s="17">
        <v>0</v>
      </c>
      <c r="C240" s="18">
        <v>180</v>
      </c>
      <c r="D240" s="19">
        <f t="shared" si="25"/>
        <v>0</v>
      </c>
      <c r="E240" s="17"/>
      <c r="F240" s="18">
        <f t="shared" si="30"/>
        <v>180</v>
      </c>
      <c r="G240" s="19">
        <f t="shared" si="26"/>
        <v>0</v>
      </c>
      <c r="H240" s="17"/>
      <c r="I240" s="18">
        <f t="shared" si="31"/>
        <v>180</v>
      </c>
      <c r="J240" s="19">
        <f t="shared" si="27"/>
        <v>0</v>
      </c>
      <c r="K240" s="17">
        <f t="shared" si="28"/>
        <v>0</v>
      </c>
      <c r="L240" s="18">
        <f t="shared" si="32"/>
        <v>180</v>
      </c>
      <c r="M240" s="18">
        <f t="shared" si="29"/>
        <v>0</v>
      </c>
      <c r="N240" s="27"/>
    </row>
    <row r="241" s="2" customFormat="1" ht="15" hidden="1" customHeight="1" spans="1:14">
      <c r="A241" s="16" t="s">
        <v>240</v>
      </c>
      <c r="B241" s="17">
        <v>0</v>
      </c>
      <c r="C241" s="18">
        <v>5</v>
      </c>
      <c r="D241" s="19">
        <f t="shared" si="25"/>
        <v>0</v>
      </c>
      <c r="E241" s="17"/>
      <c r="F241" s="18">
        <f t="shared" si="30"/>
        <v>5</v>
      </c>
      <c r="G241" s="19">
        <f t="shared" si="26"/>
        <v>0</v>
      </c>
      <c r="H241" s="17"/>
      <c r="I241" s="18">
        <f t="shared" si="31"/>
        <v>5</v>
      </c>
      <c r="J241" s="19">
        <f t="shared" si="27"/>
        <v>0</v>
      </c>
      <c r="K241" s="17">
        <f t="shared" si="28"/>
        <v>0</v>
      </c>
      <c r="L241" s="18">
        <f t="shared" si="32"/>
        <v>5</v>
      </c>
      <c r="M241" s="18">
        <f t="shared" si="29"/>
        <v>0</v>
      </c>
      <c r="N241" s="27"/>
    </row>
    <row r="242" s="2" customFormat="1" ht="15" hidden="1" customHeight="1" spans="1:14">
      <c r="A242" s="16" t="s">
        <v>241</v>
      </c>
      <c r="B242" s="17">
        <v>0</v>
      </c>
      <c r="C242" s="18">
        <v>0.2</v>
      </c>
      <c r="D242" s="19">
        <f t="shared" si="25"/>
        <v>0</v>
      </c>
      <c r="E242" s="17"/>
      <c r="F242" s="18">
        <f t="shared" si="30"/>
        <v>0.2</v>
      </c>
      <c r="G242" s="19">
        <f t="shared" si="26"/>
        <v>0</v>
      </c>
      <c r="H242" s="17"/>
      <c r="I242" s="18">
        <f t="shared" si="31"/>
        <v>0.2</v>
      </c>
      <c r="J242" s="19">
        <f t="shared" si="27"/>
        <v>0</v>
      </c>
      <c r="K242" s="17">
        <f t="shared" si="28"/>
        <v>0</v>
      </c>
      <c r="L242" s="18">
        <f t="shared" si="32"/>
        <v>0.2</v>
      </c>
      <c r="M242" s="18">
        <f t="shared" si="29"/>
        <v>0</v>
      </c>
      <c r="N242" s="27"/>
    </row>
    <row r="243" s="2" customFormat="1" ht="15" hidden="1" customHeight="1" spans="1:14">
      <c r="A243" s="16" t="s">
        <v>242</v>
      </c>
      <c r="B243" s="17">
        <v>0</v>
      </c>
      <c r="C243" s="18">
        <v>20</v>
      </c>
      <c r="D243" s="19">
        <f t="shared" si="25"/>
        <v>0</v>
      </c>
      <c r="E243" s="17"/>
      <c r="F243" s="18">
        <f t="shared" si="30"/>
        <v>20</v>
      </c>
      <c r="G243" s="19">
        <f t="shared" si="26"/>
        <v>0</v>
      </c>
      <c r="H243" s="17"/>
      <c r="I243" s="18">
        <f t="shared" si="31"/>
        <v>20</v>
      </c>
      <c r="J243" s="19">
        <f t="shared" si="27"/>
        <v>0</v>
      </c>
      <c r="K243" s="17">
        <f t="shared" si="28"/>
        <v>0</v>
      </c>
      <c r="L243" s="18">
        <f t="shared" si="32"/>
        <v>20</v>
      </c>
      <c r="M243" s="18">
        <f t="shared" si="29"/>
        <v>0</v>
      </c>
      <c r="N243" s="27"/>
    </row>
    <row r="244" s="2" customFormat="1" ht="15" hidden="1" customHeight="1" spans="1:14">
      <c r="A244" s="16" t="s">
        <v>243</v>
      </c>
      <c r="B244" s="17">
        <v>0</v>
      </c>
      <c r="C244" s="18">
        <v>73</v>
      </c>
      <c r="D244" s="19">
        <f t="shared" si="25"/>
        <v>0</v>
      </c>
      <c r="E244" s="17"/>
      <c r="F244" s="18">
        <f t="shared" si="30"/>
        <v>73</v>
      </c>
      <c r="G244" s="19">
        <f t="shared" si="26"/>
        <v>0</v>
      </c>
      <c r="H244" s="17"/>
      <c r="I244" s="18">
        <f t="shared" si="31"/>
        <v>73</v>
      </c>
      <c r="J244" s="19">
        <f t="shared" si="27"/>
        <v>0</v>
      </c>
      <c r="K244" s="17">
        <f t="shared" si="28"/>
        <v>0</v>
      </c>
      <c r="L244" s="18">
        <f t="shared" si="32"/>
        <v>73</v>
      </c>
      <c r="M244" s="18">
        <f t="shared" si="29"/>
        <v>0</v>
      </c>
      <c r="N244" s="27"/>
    </row>
    <row r="245" s="2" customFormat="1" ht="15" hidden="1" customHeight="1" spans="1:14">
      <c r="A245" s="16" t="s">
        <v>244</v>
      </c>
      <c r="B245" s="17">
        <v>0</v>
      </c>
      <c r="C245" s="18">
        <v>2</v>
      </c>
      <c r="D245" s="19">
        <f t="shared" si="25"/>
        <v>0</v>
      </c>
      <c r="E245" s="17"/>
      <c r="F245" s="18">
        <f t="shared" si="30"/>
        <v>2</v>
      </c>
      <c r="G245" s="19">
        <f t="shared" si="26"/>
        <v>0</v>
      </c>
      <c r="H245" s="17"/>
      <c r="I245" s="18">
        <f t="shared" si="31"/>
        <v>2</v>
      </c>
      <c r="J245" s="19">
        <f t="shared" si="27"/>
        <v>0</v>
      </c>
      <c r="K245" s="17">
        <f t="shared" si="28"/>
        <v>0</v>
      </c>
      <c r="L245" s="18">
        <f t="shared" si="32"/>
        <v>2</v>
      </c>
      <c r="M245" s="18">
        <f t="shared" si="29"/>
        <v>0</v>
      </c>
      <c r="N245" s="27"/>
    </row>
    <row r="246" s="2" customFormat="1" ht="15" hidden="1" customHeight="1" spans="1:14">
      <c r="A246" s="16" t="s">
        <v>245</v>
      </c>
      <c r="B246" s="17">
        <v>0</v>
      </c>
      <c r="C246" s="18">
        <v>13</v>
      </c>
      <c r="D246" s="19">
        <f t="shared" si="25"/>
        <v>0</v>
      </c>
      <c r="E246" s="17"/>
      <c r="F246" s="18">
        <f t="shared" si="30"/>
        <v>13</v>
      </c>
      <c r="G246" s="19">
        <f t="shared" si="26"/>
        <v>0</v>
      </c>
      <c r="H246" s="17"/>
      <c r="I246" s="18">
        <f t="shared" si="31"/>
        <v>13</v>
      </c>
      <c r="J246" s="38">
        <f t="shared" si="27"/>
        <v>0</v>
      </c>
      <c r="K246" s="17">
        <f t="shared" si="28"/>
        <v>0</v>
      </c>
      <c r="L246" s="18">
        <f t="shared" si="32"/>
        <v>13</v>
      </c>
      <c r="M246" s="18">
        <f t="shared" si="29"/>
        <v>0</v>
      </c>
      <c r="N246" s="27"/>
    </row>
    <row r="247" s="2" customFormat="1" ht="15" hidden="1" customHeight="1" spans="1:14">
      <c r="A247" s="16" t="s">
        <v>246</v>
      </c>
      <c r="B247" s="17">
        <v>0</v>
      </c>
      <c r="C247" s="18">
        <v>28</v>
      </c>
      <c r="D247" s="19">
        <f t="shared" si="25"/>
        <v>0</v>
      </c>
      <c r="E247" s="17"/>
      <c r="F247" s="18">
        <f t="shared" si="30"/>
        <v>28</v>
      </c>
      <c r="G247" s="19">
        <f t="shared" si="26"/>
        <v>0</v>
      </c>
      <c r="H247" s="17"/>
      <c r="I247" s="18">
        <f t="shared" si="31"/>
        <v>28</v>
      </c>
      <c r="J247" s="19">
        <f t="shared" si="27"/>
        <v>0</v>
      </c>
      <c r="K247" s="17">
        <f t="shared" si="28"/>
        <v>0</v>
      </c>
      <c r="L247" s="18">
        <f t="shared" si="32"/>
        <v>28</v>
      </c>
      <c r="M247" s="18">
        <f t="shared" si="29"/>
        <v>0</v>
      </c>
      <c r="N247" s="27"/>
    </row>
    <row r="248" s="2" customFormat="1" ht="15" hidden="1" customHeight="1" spans="1:14">
      <c r="A248" s="16" t="s">
        <v>247</v>
      </c>
      <c r="B248" s="17">
        <v>0</v>
      </c>
      <c r="C248" s="18">
        <v>3</v>
      </c>
      <c r="D248" s="19">
        <f t="shared" si="25"/>
        <v>0</v>
      </c>
      <c r="E248" s="17"/>
      <c r="F248" s="18">
        <f t="shared" si="30"/>
        <v>3</v>
      </c>
      <c r="G248" s="19">
        <f t="shared" si="26"/>
        <v>0</v>
      </c>
      <c r="H248" s="17"/>
      <c r="I248" s="18">
        <f t="shared" si="31"/>
        <v>3</v>
      </c>
      <c r="J248" s="19">
        <f t="shared" si="27"/>
        <v>0</v>
      </c>
      <c r="K248" s="17">
        <f t="shared" si="28"/>
        <v>0</v>
      </c>
      <c r="L248" s="18">
        <f t="shared" si="32"/>
        <v>3</v>
      </c>
      <c r="M248" s="18">
        <f t="shared" si="29"/>
        <v>0</v>
      </c>
      <c r="N248" s="27"/>
    </row>
    <row r="249" s="2" customFormat="1" ht="15" hidden="1" customHeight="1" spans="1:14">
      <c r="A249" s="16" t="s">
        <v>248</v>
      </c>
      <c r="B249" s="17">
        <v>0</v>
      </c>
      <c r="C249" s="18">
        <v>98</v>
      </c>
      <c r="D249" s="19">
        <f t="shared" si="25"/>
        <v>0</v>
      </c>
      <c r="E249" s="17"/>
      <c r="F249" s="18">
        <f t="shared" si="30"/>
        <v>98</v>
      </c>
      <c r="G249" s="19">
        <f t="shared" si="26"/>
        <v>0</v>
      </c>
      <c r="H249" s="17"/>
      <c r="I249" s="18">
        <f t="shared" si="31"/>
        <v>98</v>
      </c>
      <c r="J249" s="19">
        <f t="shared" si="27"/>
        <v>0</v>
      </c>
      <c r="K249" s="17">
        <f t="shared" si="28"/>
        <v>0</v>
      </c>
      <c r="L249" s="18">
        <f t="shared" si="32"/>
        <v>98</v>
      </c>
      <c r="M249" s="18">
        <f t="shared" si="29"/>
        <v>0</v>
      </c>
      <c r="N249" s="27"/>
    </row>
    <row r="250" s="2" customFormat="1" ht="15" hidden="1" customHeight="1" spans="1:14">
      <c r="A250" s="16" t="s">
        <v>249</v>
      </c>
      <c r="B250" s="17">
        <v>0</v>
      </c>
      <c r="C250" s="18">
        <v>150</v>
      </c>
      <c r="D250" s="19">
        <f t="shared" si="25"/>
        <v>0</v>
      </c>
      <c r="E250" s="17"/>
      <c r="F250" s="18">
        <f t="shared" si="30"/>
        <v>150</v>
      </c>
      <c r="G250" s="19">
        <f t="shared" si="26"/>
        <v>0</v>
      </c>
      <c r="H250" s="17"/>
      <c r="I250" s="18">
        <f t="shared" si="31"/>
        <v>150</v>
      </c>
      <c r="J250" s="19">
        <f t="shared" si="27"/>
        <v>0</v>
      </c>
      <c r="K250" s="17">
        <f t="shared" si="28"/>
        <v>0</v>
      </c>
      <c r="L250" s="18">
        <f t="shared" si="32"/>
        <v>150</v>
      </c>
      <c r="M250" s="18">
        <f t="shared" si="29"/>
        <v>0</v>
      </c>
      <c r="N250" s="27"/>
    </row>
    <row r="251" s="2" customFormat="1" ht="15" hidden="1" customHeight="1" spans="1:14">
      <c r="A251" s="16" t="s">
        <v>250</v>
      </c>
      <c r="B251" s="17">
        <v>0</v>
      </c>
      <c r="C251" s="18">
        <v>135</v>
      </c>
      <c r="D251" s="19">
        <f t="shared" si="25"/>
        <v>0</v>
      </c>
      <c r="E251" s="17"/>
      <c r="F251" s="18">
        <f t="shared" si="30"/>
        <v>135</v>
      </c>
      <c r="G251" s="19">
        <f t="shared" si="26"/>
        <v>0</v>
      </c>
      <c r="H251" s="17"/>
      <c r="I251" s="18">
        <f t="shared" si="31"/>
        <v>135</v>
      </c>
      <c r="J251" s="19">
        <f t="shared" si="27"/>
        <v>0</v>
      </c>
      <c r="K251" s="17">
        <f t="shared" si="28"/>
        <v>0</v>
      </c>
      <c r="L251" s="18">
        <f t="shared" si="32"/>
        <v>135</v>
      </c>
      <c r="M251" s="18">
        <f t="shared" si="29"/>
        <v>0</v>
      </c>
      <c r="N251" s="27"/>
    </row>
    <row r="252" s="2" customFormat="1" ht="15" hidden="1" customHeight="1" spans="1:14">
      <c r="A252" s="16" t="s">
        <v>251</v>
      </c>
      <c r="B252" s="17">
        <v>0</v>
      </c>
      <c r="C252" s="18">
        <v>300</v>
      </c>
      <c r="D252" s="19">
        <f t="shared" si="25"/>
        <v>0</v>
      </c>
      <c r="E252" s="17"/>
      <c r="F252" s="18">
        <f t="shared" si="30"/>
        <v>300</v>
      </c>
      <c r="G252" s="19">
        <f t="shared" si="26"/>
        <v>0</v>
      </c>
      <c r="H252" s="17"/>
      <c r="I252" s="18">
        <f t="shared" si="31"/>
        <v>300</v>
      </c>
      <c r="J252" s="19">
        <f t="shared" si="27"/>
        <v>0</v>
      </c>
      <c r="K252" s="17">
        <f t="shared" si="28"/>
        <v>0</v>
      </c>
      <c r="L252" s="18">
        <f t="shared" si="32"/>
        <v>300</v>
      </c>
      <c r="M252" s="18">
        <f t="shared" si="29"/>
        <v>0</v>
      </c>
      <c r="N252" s="27"/>
    </row>
    <row r="253" s="2" customFormat="1" ht="15" hidden="1" customHeight="1" spans="1:14">
      <c r="A253" s="16" t="s">
        <v>252</v>
      </c>
      <c r="B253" s="17">
        <v>0</v>
      </c>
      <c r="C253" s="18">
        <v>360</v>
      </c>
      <c r="D253" s="19">
        <f t="shared" si="25"/>
        <v>0</v>
      </c>
      <c r="E253" s="17"/>
      <c r="F253" s="18">
        <f t="shared" si="30"/>
        <v>360</v>
      </c>
      <c r="G253" s="19">
        <f t="shared" si="26"/>
        <v>0</v>
      </c>
      <c r="H253" s="17"/>
      <c r="I253" s="18">
        <f t="shared" si="31"/>
        <v>360</v>
      </c>
      <c r="J253" s="19">
        <f t="shared" si="27"/>
        <v>0</v>
      </c>
      <c r="K253" s="17">
        <f t="shared" si="28"/>
        <v>0</v>
      </c>
      <c r="L253" s="18">
        <f t="shared" si="32"/>
        <v>360</v>
      </c>
      <c r="M253" s="18">
        <f t="shared" si="29"/>
        <v>0</v>
      </c>
      <c r="N253" s="27"/>
    </row>
    <row r="254" s="2" customFormat="1" ht="15" hidden="1" customHeight="1" spans="1:14">
      <c r="A254" s="16" t="s">
        <v>253</v>
      </c>
      <c r="B254" s="17">
        <v>0</v>
      </c>
      <c r="C254" s="18">
        <v>290</v>
      </c>
      <c r="D254" s="19">
        <f t="shared" si="25"/>
        <v>0</v>
      </c>
      <c r="E254" s="17"/>
      <c r="F254" s="18">
        <f t="shared" si="30"/>
        <v>290</v>
      </c>
      <c r="G254" s="19">
        <f t="shared" si="26"/>
        <v>0</v>
      </c>
      <c r="H254" s="17"/>
      <c r="I254" s="18">
        <f t="shared" si="31"/>
        <v>290</v>
      </c>
      <c r="J254" s="30">
        <f t="shared" si="27"/>
        <v>0</v>
      </c>
      <c r="K254" s="17">
        <f t="shared" si="28"/>
        <v>0</v>
      </c>
      <c r="L254" s="18">
        <f t="shared" si="32"/>
        <v>290</v>
      </c>
      <c r="M254" s="18">
        <f t="shared" si="29"/>
        <v>0</v>
      </c>
      <c r="N254" s="27"/>
    </row>
    <row r="255" s="2" customFormat="1" ht="15" hidden="1" customHeight="1" spans="1:14">
      <c r="A255" s="32" t="s">
        <v>254</v>
      </c>
      <c r="B255" s="17">
        <v>0</v>
      </c>
      <c r="C255" s="18">
        <v>280</v>
      </c>
      <c r="D255" s="19">
        <f t="shared" si="25"/>
        <v>0</v>
      </c>
      <c r="E255" s="17"/>
      <c r="F255" s="18">
        <f t="shared" si="30"/>
        <v>280</v>
      </c>
      <c r="G255" s="19">
        <f t="shared" si="26"/>
        <v>0</v>
      </c>
      <c r="H255" s="17"/>
      <c r="I255" s="18">
        <f t="shared" si="31"/>
        <v>280</v>
      </c>
      <c r="J255" s="19">
        <f t="shared" si="27"/>
        <v>0</v>
      </c>
      <c r="K255" s="17">
        <f t="shared" si="28"/>
        <v>0</v>
      </c>
      <c r="L255" s="18">
        <f t="shared" si="32"/>
        <v>280</v>
      </c>
      <c r="M255" s="18">
        <f t="shared" si="29"/>
        <v>0</v>
      </c>
      <c r="N255" s="27"/>
    </row>
    <row r="256" s="2" customFormat="1" ht="15" hidden="1" customHeight="1" spans="1:14">
      <c r="A256" s="32" t="s">
        <v>255</v>
      </c>
      <c r="B256" s="17">
        <v>0</v>
      </c>
      <c r="C256" s="18">
        <v>57.9</v>
      </c>
      <c r="D256" s="19">
        <f t="shared" si="25"/>
        <v>0</v>
      </c>
      <c r="E256" s="17"/>
      <c r="F256" s="18">
        <f t="shared" si="30"/>
        <v>57.9</v>
      </c>
      <c r="G256" s="19">
        <f t="shared" si="26"/>
        <v>0</v>
      </c>
      <c r="H256" s="17"/>
      <c r="I256" s="18">
        <f t="shared" si="31"/>
        <v>57.9</v>
      </c>
      <c r="J256" s="19">
        <f t="shared" si="27"/>
        <v>0</v>
      </c>
      <c r="K256" s="17">
        <f t="shared" si="28"/>
        <v>0</v>
      </c>
      <c r="L256" s="18">
        <f t="shared" si="32"/>
        <v>57.9</v>
      </c>
      <c r="M256" s="18">
        <f t="shared" si="29"/>
        <v>0</v>
      </c>
      <c r="N256" s="27"/>
    </row>
    <row r="257" s="2" customFormat="1" ht="15" hidden="1" customHeight="1" spans="1:14">
      <c r="A257" s="32" t="s">
        <v>256</v>
      </c>
      <c r="B257" s="17">
        <v>0</v>
      </c>
      <c r="C257" s="18">
        <v>27.9</v>
      </c>
      <c r="D257" s="19">
        <f t="shared" si="25"/>
        <v>0</v>
      </c>
      <c r="E257" s="17"/>
      <c r="F257" s="18">
        <f t="shared" si="30"/>
        <v>27.9</v>
      </c>
      <c r="G257" s="19">
        <f t="shared" si="26"/>
        <v>0</v>
      </c>
      <c r="H257" s="17"/>
      <c r="I257" s="18">
        <f t="shared" si="31"/>
        <v>27.9</v>
      </c>
      <c r="J257" s="30">
        <f t="shared" si="27"/>
        <v>0</v>
      </c>
      <c r="K257" s="17">
        <f t="shared" si="28"/>
        <v>0</v>
      </c>
      <c r="L257" s="18">
        <f t="shared" si="32"/>
        <v>27.9</v>
      </c>
      <c r="M257" s="18">
        <f t="shared" si="29"/>
        <v>0</v>
      </c>
      <c r="N257" s="27"/>
    </row>
    <row r="258" s="2" customFormat="1" ht="15" hidden="1" customHeight="1" spans="1:14">
      <c r="A258" s="32" t="s">
        <v>257</v>
      </c>
      <c r="B258" s="17">
        <v>0</v>
      </c>
      <c r="C258" s="18">
        <v>14.9</v>
      </c>
      <c r="D258" s="19">
        <f t="shared" si="25"/>
        <v>0</v>
      </c>
      <c r="E258" s="17"/>
      <c r="F258" s="18">
        <f t="shared" si="30"/>
        <v>14.9</v>
      </c>
      <c r="G258" s="19">
        <f t="shared" si="26"/>
        <v>0</v>
      </c>
      <c r="H258" s="17"/>
      <c r="I258" s="18">
        <f t="shared" si="31"/>
        <v>14.9</v>
      </c>
      <c r="J258" s="30">
        <f t="shared" si="27"/>
        <v>0</v>
      </c>
      <c r="K258" s="17">
        <f t="shared" si="28"/>
        <v>0</v>
      </c>
      <c r="L258" s="18">
        <f t="shared" si="32"/>
        <v>14.9</v>
      </c>
      <c r="M258" s="18">
        <f t="shared" si="29"/>
        <v>0</v>
      </c>
      <c r="N258" s="27"/>
    </row>
    <row r="259" s="2" customFormat="1" hidden="1" customHeight="1" spans="1:14">
      <c r="A259" s="32" t="s">
        <v>258</v>
      </c>
      <c r="B259" s="17">
        <v>0</v>
      </c>
      <c r="C259" s="18">
        <v>11.9</v>
      </c>
      <c r="D259" s="19">
        <f t="shared" si="25"/>
        <v>0</v>
      </c>
      <c r="E259" s="17"/>
      <c r="F259" s="18">
        <f t="shared" si="30"/>
        <v>11.9</v>
      </c>
      <c r="G259" s="19">
        <f t="shared" si="26"/>
        <v>0</v>
      </c>
      <c r="H259" s="17"/>
      <c r="I259" s="18">
        <f t="shared" si="31"/>
        <v>11.9</v>
      </c>
      <c r="J259" s="30">
        <f t="shared" si="27"/>
        <v>0</v>
      </c>
      <c r="K259" s="17">
        <f t="shared" si="28"/>
        <v>0</v>
      </c>
      <c r="L259" s="18">
        <f t="shared" si="32"/>
        <v>11.9</v>
      </c>
      <c r="M259" s="18">
        <f t="shared" si="29"/>
        <v>0</v>
      </c>
      <c r="N259" s="27"/>
    </row>
    <row r="260" s="2" customFormat="1" ht="15" hidden="1" customHeight="1" spans="1:14">
      <c r="A260" s="16" t="s">
        <v>259</v>
      </c>
      <c r="B260" s="17">
        <v>0</v>
      </c>
      <c r="C260" s="30">
        <v>11.9</v>
      </c>
      <c r="D260" s="19">
        <f t="shared" si="25"/>
        <v>0</v>
      </c>
      <c r="E260" s="17"/>
      <c r="F260" s="30">
        <f t="shared" si="30"/>
        <v>11.9</v>
      </c>
      <c r="G260" s="30">
        <f t="shared" si="26"/>
        <v>0</v>
      </c>
      <c r="H260" s="17"/>
      <c r="I260" s="30">
        <f t="shared" si="31"/>
        <v>11.9</v>
      </c>
      <c r="J260" s="47">
        <f t="shared" si="27"/>
        <v>0</v>
      </c>
      <c r="K260" s="17">
        <f t="shared" si="28"/>
        <v>0</v>
      </c>
      <c r="L260" s="30">
        <f t="shared" si="32"/>
        <v>11.9</v>
      </c>
      <c r="M260" s="18">
        <f t="shared" si="29"/>
        <v>0</v>
      </c>
      <c r="N260" s="40"/>
    </row>
    <row r="261" s="2" customFormat="1" ht="15" customHeight="1" spans="1:15">
      <c r="A261" s="16" t="s">
        <v>260</v>
      </c>
      <c r="B261" s="17"/>
      <c r="C261" s="18"/>
      <c r="D261" s="30">
        <f>SUM(D4:D260)</f>
        <v>33685.1</v>
      </c>
      <c r="E261" s="17"/>
      <c r="F261" s="39"/>
      <c r="G261" s="38">
        <f>SUM(G4:G260)</f>
        <v>0</v>
      </c>
      <c r="H261" s="17"/>
      <c r="I261" s="39"/>
      <c r="J261" s="38">
        <f>SUM(J4:J260)</f>
        <v>8</v>
      </c>
      <c r="K261" s="17"/>
      <c r="L261" s="39"/>
      <c r="M261" s="38">
        <f>SUM(M4:M260)</f>
        <v>33677.1</v>
      </c>
      <c r="N261" s="27">
        <f>O279+G261-J261</f>
        <v>-8</v>
      </c>
      <c r="O261" s="40">
        <f>D261+G261-J261</f>
        <v>33677.1</v>
      </c>
    </row>
    <row r="262" ht="15" customHeight="1" spans="4:16">
      <c r="D262" s="40"/>
      <c r="F262" s="41"/>
      <c r="I262" s="41"/>
      <c r="L262" s="41"/>
      <c r="O262" s="6"/>
      <c r="P262" s="6"/>
    </row>
    <row r="263" ht="15" customHeight="1" spans="4:12">
      <c r="D263" s="40"/>
      <c r="I263" s="46"/>
      <c r="L263" s="46"/>
    </row>
    <row r="264" ht="15" customHeight="1" spans="2:10">
      <c r="B264" s="4" t="s">
        <v>196</v>
      </c>
      <c r="D264" s="40"/>
      <c r="E264" s="4" t="s">
        <v>196</v>
      </c>
      <c r="G264" s="42"/>
      <c r="J264" s="42"/>
    </row>
    <row r="266" ht="15" customHeight="1" spans="4:4">
      <c r="D266" s="40"/>
    </row>
    <row r="267" ht="15" customHeight="1"/>
    <row r="268" ht="15" customHeight="1"/>
    <row r="269" ht="15" customHeight="1"/>
    <row r="270" ht="15" customHeight="1"/>
    <row r="271" s="2" customFormat="1" ht="15" customHeight="1" spans="1:14">
      <c r="A271" s="43"/>
      <c r="C271" s="44"/>
      <c r="D271" s="45"/>
      <c r="F271" s="44"/>
      <c r="G271" s="40"/>
      <c r="I271" s="44"/>
      <c r="J271" s="40"/>
      <c r="L271" s="44"/>
      <c r="M271" s="46"/>
      <c r="N271" s="40"/>
    </row>
    <row r="272" s="2" customFormat="1" ht="15" customHeight="1" spans="1:14">
      <c r="A272" s="43"/>
      <c r="C272" s="44"/>
      <c r="D272" s="40"/>
      <c r="F272" s="44"/>
      <c r="G272" s="40"/>
      <c r="I272" s="44"/>
      <c r="J272" s="40"/>
      <c r="L272" s="44"/>
      <c r="M272" s="44"/>
      <c r="N272" s="40"/>
    </row>
    <row r="273" s="2" customFormat="1" ht="15" customHeight="1" spans="1:14">
      <c r="A273" s="43"/>
      <c r="C273" s="44"/>
      <c r="D273" s="40"/>
      <c r="F273" s="44"/>
      <c r="G273" s="40"/>
      <c r="I273" s="44"/>
      <c r="J273" s="40"/>
      <c r="L273" s="44"/>
      <c r="M273" s="44"/>
      <c r="N273" s="40"/>
    </row>
    <row r="274" s="2" customFormat="1" ht="15" customHeight="1" spans="1:14">
      <c r="A274" s="43"/>
      <c r="C274" s="44"/>
      <c r="D274" s="40"/>
      <c r="F274" s="44"/>
      <c r="G274" s="40"/>
      <c r="I274" s="44"/>
      <c r="J274" s="40"/>
      <c r="L274" s="44"/>
      <c r="M274" s="44"/>
      <c r="N274" s="40"/>
    </row>
    <row r="275" s="2" customFormat="1" ht="15" customHeight="1" spans="1:14">
      <c r="A275" s="43"/>
      <c r="C275" s="44"/>
      <c r="D275" s="40"/>
      <c r="F275" s="44"/>
      <c r="G275" s="40"/>
      <c r="I275" s="44"/>
      <c r="J275" s="40"/>
      <c r="L275" s="44"/>
      <c r="M275" s="44"/>
      <c r="N275" s="40"/>
    </row>
    <row r="276" s="2" customFormat="1" ht="15" customHeight="1" spans="1:14">
      <c r="A276" s="43"/>
      <c r="C276" s="44"/>
      <c r="D276" s="45"/>
      <c r="F276" s="46"/>
      <c r="G276" s="40"/>
      <c r="I276" s="46"/>
      <c r="J276" s="40"/>
      <c r="L276" s="46"/>
      <c r="M276" s="46"/>
      <c r="N276" s="40"/>
    </row>
    <row r="277" s="2" customFormat="1" ht="15" customHeight="1" spans="1:14">
      <c r="A277" s="43"/>
      <c r="C277" s="44"/>
      <c r="D277" s="45"/>
      <c r="F277" s="44"/>
      <c r="G277" s="40"/>
      <c r="I277" s="44"/>
      <c r="J277" s="40"/>
      <c r="L277" s="44"/>
      <c r="M277" s="46"/>
      <c r="N277" s="40"/>
    </row>
    <row r="278" s="2" customFormat="1" ht="15" customHeight="1" spans="1:14">
      <c r="A278" s="43"/>
      <c r="C278" s="44"/>
      <c r="D278" s="45"/>
      <c r="F278" s="44"/>
      <c r="G278" s="40"/>
      <c r="I278" s="44"/>
      <c r="J278" s="40"/>
      <c r="L278" s="44"/>
      <c r="M278" s="46"/>
      <c r="N278" s="40"/>
    </row>
    <row r="279" s="2" customFormat="1" ht="15" customHeight="1" spans="1:14">
      <c r="A279" s="43"/>
      <c r="C279" s="44"/>
      <c r="D279" s="40"/>
      <c r="F279" s="44"/>
      <c r="G279" s="40"/>
      <c r="I279" s="44"/>
      <c r="J279" s="40"/>
      <c r="L279" s="44"/>
      <c r="M279" s="44"/>
      <c r="N279" s="40"/>
    </row>
    <row r="280" s="2" customFormat="1" ht="15" customHeight="1" spans="1:14">
      <c r="A280" s="43"/>
      <c r="C280" s="44"/>
      <c r="D280" s="45"/>
      <c r="F280" s="44"/>
      <c r="G280" s="40"/>
      <c r="I280" s="44"/>
      <c r="J280" s="40"/>
      <c r="L280" s="44"/>
      <c r="M280" s="46"/>
      <c r="N280" s="40"/>
    </row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</sheetData>
  <mergeCells count="7">
    <mergeCell ref="A1:N1"/>
    <mergeCell ref="B2:D2"/>
    <mergeCell ref="E2:G2"/>
    <mergeCell ref="H2:J2"/>
    <mergeCell ref="K2:M2"/>
    <mergeCell ref="A2:A3"/>
    <mergeCell ref="N2:N3"/>
  </mergeCells>
  <pageMargins left="1.54" right="0.75" top="0.39" bottom="0.39" header="0.75" footer="0.51"/>
  <pageSetup paperSize="9" scale="98" orientation="landscape" useFirstPageNumber="1" horizontalDpi="600" vertic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JisuOffice/1.0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工、量、夹具、其他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yun</cp:lastModifiedBy>
  <cp:revision>2</cp:revision>
  <dcterms:created xsi:type="dcterms:W3CDTF">2024-02-01T12:19:00Z</dcterms:created>
  <dcterms:modified xsi:type="dcterms:W3CDTF">2025-11-03T13:20:33Z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